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0.10.10\Administracja\ROK 2025 ZP\272.1 postępowania\272.415.AJ.KT materiały biurowe i papier\Do zamieszczenia\"/>
    </mc:Choice>
  </mc:AlternateContent>
  <xr:revisionPtr revIDLastSave="0" documentId="13_ncr:1_{BFB6FC07-2EC9-4231-8C41-BFAA29AD5B17}" xr6:coauthVersionLast="47" xr6:coauthVersionMax="47" xr10:uidLastSave="{00000000-0000-0000-0000-000000000000}"/>
  <bookViews>
    <workbookView xWindow="-120" yWindow="-120" windowWidth="29040" windowHeight="15840" tabRatio="836" activeTab="1" xr2:uid="{00000000-000D-0000-FFFF-FFFF00000000}"/>
  </bookViews>
  <sheets>
    <sheet name="Cz.1 Przybory do pisania" sheetId="10" r:id="rId1"/>
    <sheet name="Cz.2 Artykuły biurowe" sheetId="11" r:id="rId2"/>
    <sheet name="Cz.3 Materiały papiernicze" sheetId="12" r:id="rId3"/>
    <sheet name="Cz. 4 Wyposażenie" sheetId="6" r:id="rId4"/>
    <sheet name="Cz. 5 Kalendarze" sheetId="7" r:id="rId5"/>
    <sheet name="Cz.6 Dostawa papieru" sheetId="9" r:id="rId6"/>
    <sheet name="Cz.7 Papier ozdobny" sheetId="13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1" l="1"/>
  <c r="H46" i="11"/>
  <c r="H47" i="11"/>
  <c r="H48" i="11"/>
  <c r="H49" i="11"/>
  <c r="H18" i="10"/>
  <c r="H14" i="10"/>
  <c r="H13" i="10"/>
  <c r="H5" i="10"/>
  <c r="H8" i="10"/>
  <c r="H9" i="10"/>
  <c r="H7" i="10"/>
  <c r="H5" i="11"/>
  <c r="H32" i="12"/>
  <c r="H6" i="12"/>
  <c r="H7" i="6"/>
  <c r="H6" i="6"/>
  <c r="H5" i="6"/>
  <c r="E11" i="7"/>
  <c r="E10" i="7"/>
  <c r="E9" i="7"/>
  <c r="E8" i="7"/>
  <c r="E7" i="7"/>
  <c r="E6" i="7"/>
  <c r="H7" i="9"/>
  <c r="H6" i="9"/>
  <c r="H5" i="9"/>
  <c r="H5" i="13"/>
  <c r="E12" i="7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7" i="11"/>
  <c r="H38" i="11"/>
  <c r="H39" i="11"/>
  <c r="H40" i="11"/>
  <c r="H41" i="11"/>
  <c r="H42" i="11"/>
  <c r="H43" i="11"/>
  <c r="H45" i="11"/>
  <c r="H19" i="11"/>
  <c r="H12" i="11"/>
  <c r="H6" i="10"/>
  <c r="H10" i="10"/>
  <c r="H33" i="11"/>
  <c r="H26" i="11"/>
  <c r="H7" i="11"/>
  <c r="H6" i="11"/>
  <c r="H8" i="11"/>
  <c r="H9" i="11"/>
  <c r="H10" i="11" l="1"/>
  <c r="H11" i="11"/>
  <c r="H13" i="11"/>
  <c r="H14" i="11"/>
  <c r="H15" i="11"/>
  <c r="H16" i="11"/>
  <c r="H17" i="11"/>
  <c r="H18" i="11"/>
  <c r="H20" i="11"/>
  <c r="H21" i="11"/>
  <c r="H22" i="11"/>
  <c r="H23" i="11"/>
  <c r="H24" i="11"/>
  <c r="H25" i="11"/>
  <c r="H27" i="11"/>
  <c r="H28" i="11"/>
  <c r="H29" i="11"/>
  <c r="H30" i="11"/>
  <c r="H31" i="11"/>
  <c r="H32" i="11"/>
  <c r="H34" i="11"/>
  <c r="H35" i="11"/>
  <c r="H36" i="11"/>
  <c r="H17" i="10"/>
  <c r="H16" i="10"/>
  <c r="H15" i="10"/>
  <c r="H12" i="10"/>
  <c r="H11" i="10"/>
  <c r="H6" i="13" l="1"/>
</calcChain>
</file>

<file path=xl/sharedStrings.xml><?xml version="1.0" encoding="utf-8"?>
<sst xmlns="http://schemas.openxmlformats.org/spreadsheetml/2006/main" count="355" uniqueCount="191">
  <si>
    <t>Lp.</t>
  </si>
  <si>
    <t>Nazwa</t>
  </si>
  <si>
    <t>Opis</t>
  </si>
  <si>
    <t>Informacje dodatkowe</t>
  </si>
  <si>
    <t>j.m.</t>
  </si>
  <si>
    <t>Ilość</t>
  </si>
  <si>
    <t>wartość brutto</t>
  </si>
  <si>
    <t>Spinacz owalny</t>
  </si>
  <si>
    <t>28 mm, op.a'100 szt.</t>
  </si>
  <si>
    <t>op.</t>
  </si>
  <si>
    <t>Klipy do papieru</t>
  </si>
  <si>
    <t>wykonane z metalu, 25 mm, op.a'12 szt.</t>
  </si>
  <si>
    <t>wykonane z metalu, 19 mm, op.a'12 szt.</t>
  </si>
  <si>
    <t>24/6, op.a'1 000 szt.</t>
  </si>
  <si>
    <t>wykonana z przezroczystego plastiku, dł. 20 cm</t>
  </si>
  <si>
    <t>szt.</t>
  </si>
  <si>
    <t>wykonana z przezroczystego plastiku, dł. 30 cm</t>
  </si>
  <si>
    <t xml:space="preserve">Nożyczki biurowe </t>
  </si>
  <si>
    <t>nożyczki biurowe 21.5cm Grand Soft GR-5850</t>
  </si>
  <si>
    <t>Taśma przezroczysta wąska 12 mm</t>
  </si>
  <si>
    <t xml:space="preserve">Taśma szeroka przeźroczysta do pakowania </t>
  </si>
  <si>
    <t>Zszywacz biurowy Leitz®</t>
  </si>
  <si>
    <t xml:space="preserve">ładowany od góry, zszywa jednorazowo do 30 kartek, pojemnosc magazynka do 1000 zszywek 24/6 </t>
  </si>
  <si>
    <t>czarny</t>
  </si>
  <si>
    <t>niebieski</t>
  </si>
  <si>
    <t xml:space="preserve">szt. </t>
  </si>
  <si>
    <t>czerwony</t>
  </si>
  <si>
    <t>do wszystkich rodzajów zszywek, metalowa konstrukacja, obudowa z trwałego tworzywa</t>
  </si>
  <si>
    <t>Datownik samotuszujący Shiny Dater S-300</t>
  </si>
  <si>
    <t xml:space="preserve">w wersji polskiej, wysokość liter/cyfr 3,8 mm </t>
  </si>
  <si>
    <t>Taśma samoprzylepna SCOTCH® Crystal Tape 19 mm x 33 m</t>
  </si>
  <si>
    <t>19 mmx 33 m, krystalicznie przeźroczysta, nie żółknie pod wpływem czasu</t>
  </si>
  <si>
    <t>Grzbiety plastikowe okrągłe</t>
  </si>
  <si>
    <t>A4, 21 oczek, średnica 22 mm, opakowanie 100 szt., kolor czerwony</t>
  </si>
  <si>
    <t xml:space="preserve">op. a'100 szt. </t>
  </si>
  <si>
    <t>Segregator z mechanizmem A4 ESSELTE® No.1</t>
  </si>
  <si>
    <t>szerokość grzbietu 75 mm, z mechanizmem dźwigniowym, dolna krawędź wzmocniona metalową szyną, dwustronna wymienna etykieta</t>
  </si>
  <si>
    <t>zielony</t>
  </si>
  <si>
    <t>RAZEM</t>
  </si>
  <si>
    <t>przezroczysta obudowa, zaopatrzona w gumowy uchwyt i klips - barwone w kolorze tuszu, długość linii pisania 6000 m, grubość linii 0,3 mm, średnica kulki 0,7 mm</t>
  </si>
  <si>
    <t>(wymazywalny) do opisu akt</t>
  </si>
  <si>
    <t>Wkład do długopisu Pilot Frixion ball</t>
  </si>
  <si>
    <t>cienkopis z końcówką o grubości 0,4 mm, tusz na bazie wody, końcówka oprawiona w metal</t>
  </si>
  <si>
    <t>uniwersalny tusz na bazie wody, grubość linii:2-5 mm</t>
  </si>
  <si>
    <t>żółty</t>
  </si>
  <si>
    <t>biały</t>
  </si>
  <si>
    <t>Rysik do szkła</t>
  </si>
  <si>
    <t xml:space="preserve">Teczka lakierowana z gumką ESSELTE® </t>
  </si>
  <si>
    <t>na dokumenty formatu A4 z gumką, wykonana z kartonu o gramaturze 400g/m2, karton kolorowy i lakierowany z zewnętrznej strony, trzy zakładki zabezpieczajace dokumenty przed wypadaniem</t>
  </si>
  <si>
    <t>Skoroszyt PVC A4 zawieszany</t>
  </si>
  <si>
    <t>wykonany z mocnego i sztywnego PCV, przednia okładka przezroczysta, tylna kolorowa, papierowy, wysuwany pasek opisowy, zaokrąglone rogi, boczna perforacja umożliwiająca wpięcie do segregatora</t>
  </si>
  <si>
    <t xml:space="preserve">Pudełko do archiwizacji dokumentów </t>
  </si>
  <si>
    <t>wykonane z tektury, szerokość grzbietu 100 mm, pole opisowe na grzbiecie i bocznej ściance 
350 dł. x 247 szer. x 100 wys.</t>
  </si>
  <si>
    <t>Koszulki na dokumenty ESSELTE® formatu A4</t>
  </si>
  <si>
    <t>wykonana z krystalicznej folii PP o grubości 55 mikronów, sposób otwierania z góry, op.a'100 szt.</t>
  </si>
  <si>
    <t>żółte</t>
  </si>
  <si>
    <t>76x76 mm, bloczek 100 kartek, op.a'1 szt.</t>
  </si>
  <si>
    <t xml:space="preserve">Kostka kolorowa klejona </t>
  </si>
  <si>
    <t>85x85x40 mm</t>
  </si>
  <si>
    <t>Zeszyt A5</t>
  </si>
  <si>
    <t>32 kartkowy, w kratkę</t>
  </si>
  <si>
    <t>Kołonotatnik A5</t>
  </si>
  <si>
    <t xml:space="preserve">w kratę, ilość kartek 100 stron, spirala na krótszym boku, format A5, otwierany od góry </t>
  </si>
  <si>
    <t>Przekładki kartonowe</t>
  </si>
  <si>
    <t>zielone</t>
  </si>
  <si>
    <t>różowe</t>
  </si>
  <si>
    <t>Zakładki indeksujące</t>
  </si>
  <si>
    <t>zakładki półprzezroczyste, wykonane z folii, można po nich pisać, do wielokrotnego przyklejania, rozmiar 12x45 mm, liczba zakładek 5x25 szt.</t>
  </si>
  <si>
    <t>mix kolorów</t>
  </si>
  <si>
    <t>Zakreślacz Boss 70 Stabilo Etui 8 kolorów</t>
  </si>
  <si>
    <t>8 kolorów</t>
  </si>
  <si>
    <t>op. 10 szt.</t>
  </si>
  <si>
    <t>op. 10szt.</t>
  </si>
  <si>
    <t>Przekładki kartonowe ESSELTE numeryczne 1-10</t>
  </si>
  <si>
    <t>wykonane z kartonu o gramaturze 160g/m2, laminowane, kolorowe indeksy, perforacja wzmocnione folią, karta informacyjno - opisowa, format A4</t>
  </si>
  <si>
    <t>10 stron</t>
  </si>
  <si>
    <t>Przekładki kartonowe ESSELTE numeryczne 1-12</t>
  </si>
  <si>
    <t>12 stron</t>
  </si>
  <si>
    <t>Gumka do ścierania STAEDTLER RASOPLAST COMBI</t>
  </si>
  <si>
    <t>wymiary 43x19x13mm</t>
  </si>
  <si>
    <t>nożyczki biurowe 17.5cm Grand Soft GR-5700</t>
  </si>
  <si>
    <t xml:space="preserve">Taśma malarska </t>
  </si>
  <si>
    <t>wymiary 30mm/50m</t>
  </si>
  <si>
    <t>szt</t>
  </si>
  <si>
    <t>Koperty C6</t>
  </si>
  <si>
    <t>samoprzylepne, z paskiem, wymiar 162 mm x 114 mm, gramatura nie mniejsza niż 75 g/m2</t>
  </si>
  <si>
    <t>Koperty listowe C-4</t>
  </si>
  <si>
    <t>samoprzylepne, z paskiem, wymiar 229 mm x 324 mm, gramatura nie mniejsza niż 90 g/m2</t>
  </si>
  <si>
    <t xml:space="preserve">Segregator Esselte Vivida A4 z 4 Kółkami </t>
  </si>
  <si>
    <t>szerokość grzbietu 35-50 mm, standardowy mechanizm z 4 ringami w kształcie koła, wymiary (mm) 42x318x225. Etykieta grzbietowa wymienna. Średnica ringu (mm) 25 mm.</t>
  </si>
  <si>
    <t>Magnes neodymowy walcowy</t>
  </si>
  <si>
    <t>10x2 mm mocny</t>
  </si>
  <si>
    <t>op. a'la 10 szt.</t>
  </si>
  <si>
    <r>
      <t xml:space="preserve">Długopis z automatycznie chowanym wkładem </t>
    </r>
    <r>
      <rPr>
        <b/>
        <sz val="10"/>
        <rFont val="Calibri"/>
        <family val="2"/>
        <charset val="238"/>
      </rPr>
      <t>RYSTOR® Boy Pen 6000</t>
    </r>
  </si>
  <si>
    <r>
      <t xml:space="preserve">Cienkopis  </t>
    </r>
    <r>
      <rPr>
        <b/>
        <sz val="10"/>
        <rFont val="Calibri"/>
        <family val="2"/>
        <charset val="238"/>
      </rPr>
      <t>STABILO® Point 88</t>
    </r>
  </si>
  <si>
    <t>Etykiety samoprzylepne IGEPA 100 arkuszy A4 format 48,5x25,4 mm</t>
  </si>
  <si>
    <t>wymiary 48,5x25,4 mm</t>
  </si>
  <si>
    <t>Temperówka podwójna z pojemnikiem</t>
  </si>
  <si>
    <t>Rolka termiczna EMERSON RK05725</t>
  </si>
  <si>
    <t>wymiary: 57mm/25m</t>
  </si>
  <si>
    <t>op. a'10 szt.</t>
  </si>
  <si>
    <t>Papier do drukarki igłowej EMERSON</t>
  </si>
  <si>
    <t>wymiary: 240x12'' 1+2 60G/m2 biały</t>
  </si>
  <si>
    <t>opakowanie</t>
  </si>
  <si>
    <t>250 ark.</t>
  </si>
  <si>
    <t>Foliopis 0,3 mm czarny Edding S140</t>
  </si>
  <si>
    <t>l.p.</t>
  </si>
  <si>
    <t>Specyfikacja</t>
  </si>
  <si>
    <t>razem</t>
  </si>
  <si>
    <t>Wartość brutto</t>
  </si>
  <si>
    <t>1.</t>
  </si>
  <si>
    <t>Papier do drukarek laserowych, format A4</t>
  </si>
  <si>
    <t>gramatura 80g/m2 białość CIE nie mniejsza niż 161</t>
  </si>
  <si>
    <t>ryza a'500 szt</t>
  </si>
  <si>
    <t>ryza</t>
  </si>
  <si>
    <t>op. a'50 szt</t>
  </si>
  <si>
    <r>
      <rPr>
        <b/>
        <sz val="10"/>
        <color theme="1"/>
        <rFont val="Calibri"/>
        <family val="2"/>
        <charset val="238"/>
        <scheme val="minor"/>
      </rPr>
      <t>Planer ścienny</t>
    </r>
    <r>
      <rPr>
        <sz val="10"/>
        <color theme="1"/>
        <rFont val="Calibri"/>
        <family val="2"/>
        <charset val="238"/>
        <scheme val="minor"/>
      </rPr>
      <t>, kalendarz na 2025 rok format A1,
wymiary: 59x84 cm (+/- 1 cm), mocowanie</t>
    </r>
  </si>
  <si>
    <r>
      <t xml:space="preserve">Kalendarz </t>
    </r>
    <r>
      <rPr>
        <b/>
        <sz val="10"/>
        <color theme="1"/>
        <rFont val="Calibri"/>
        <family val="2"/>
        <charset val="238"/>
        <scheme val="minor"/>
      </rPr>
      <t>trójdzielny ścienny</t>
    </r>
    <r>
      <rPr>
        <sz val="10"/>
        <color theme="1"/>
        <rFont val="Calibri"/>
        <family val="2"/>
        <charset val="238"/>
        <scheme val="minor"/>
      </rPr>
      <t xml:space="preserve"> na 2025 rok
trzy oddzielne kalendaria, zaznaczone numery tygodni,  główka kartonowa z efektem wypukłości, lakierowana, plecy zadrukowane w szarym kolorze, przesuwne czerwone okienko, zawieszka do zawieszenia
Wzory; krajobrazy, kwiaty, owoce, bez logowania</t>
    </r>
  </si>
  <si>
    <r>
      <t xml:space="preserve">Kalendarz </t>
    </r>
    <r>
      <rPr>
        <b/>
        <sz val="10"/>
        <color theme="1"/>
        <rFont val="Calibri"/>
        <family val="2"/>
        <charset val="238"/>
        <scheme val="minor"/>
      </rPr>
      <t>czterodzielny ścienny</t>
    </r>
    <r>
      <rPr>
        <sz val="10"/>
        <color theme="1"/>
        <rFont val="Calibri"/>
        <family val="2"/>
        <charset val="238"/>
        <scheme val="minor"/>
      </rPr>
      <t xml:space="preserve"> na 2025 rok, cztery oddzielne kalendaria, format 32x92 cm, zaznaczone numery tygodni,  główka kartonowa z efektem wypukłości, lakierowana, plecy zadrukowane w szarym kolorze, przesuwne czerwone okienko, zawieszka do zawieszenia, bez logowania
wzory; krajobrazy, kwiaty, owoce, bez logowania</t>
    </r>
  </si>
  <si>
    <r>
      <t xml:space="preserve">Kalendarz biurkowy na 2025 rok </t>
    </r>
    <r>
      <rPr>
        <b/>
        <sz val="10"/>
        <color indexed="8"/>
        <rFont val="Calibri"/>
        <family val="2"/>
        <charset val="238"/>
        <scheme val="minor"/>
      </rPr>
      <t>układ poziomy,</t>
    </r>
    <r>
      <rPr>
        <sz val="10"/>
        <color indexed="8"/>
        <rFont val="Calibri"/>
        <family val="2"/>
        <charset val="238"/>
        <scheme val="minor"/>
      </rPr>
      <t xml:space="preserve"> układ tydzień na stronie, okładka miękka kartonowa laminowana, metalowa podwójna spirala,papier o gramaturze 70 gm2, w kolorze białym, format 29x13 cm (+/-1 cm)</t>
    </r>
  </si>
  <si>
    <r>
      <t xml:space="preserve">Kalendarz biurkowy na 2025 rok </t>
    </r>
    <r>
      <rPr>
        <b/>
        <sz val="10"/>
        <color indexed="8"/>
        <rFont val="Calibri"/>
        <family val="2"/>
        <charset val="238"/>
        <scheme val="minor"/>
      </rPr>
      <t>pionowy format,</t>
    </r>
    <r>
      <rPr>
        <sz val="10"/>
        <color indexed="8"/>
        <rFont val="Calibri"/>
        <family val="2"/>
        <charset val="238"/>
        <scheme val="minor"/>
      </rPr>
      <t xml:space="preserve"> układ tydzień na stronie, okładka miękka, kartonowa laminowana, metalowa podwójna spirala, papier o gramaturze 70 gm2, w kolorze białym, format 14x20 cm (+/-1 cm)</t>
    </r>
  </si>
  <si>
    <r>
      <rPr>
        <b/>
        <sz val="10"/>
        <rFont val="Calibri"/>
        <family val="2"/>
        <charset val="238"/>
      </rPr>
      <t>Multi Marker</t>
    </r>
    <r>
      <rPr>
        <sz val="10"/>
        <rFont val="Calibri"/>
        <family val="2"/>
        <charset val="238"/>
      </rPr>
      <t xml:space="preserve"> permamentny </t>
    </r>
  </si>
  <si>
    <t>do wielu powierzchni, w tym szkła</t>
  </si>
  <si>
    <r>
      <rPr>
        <b/>
        <sz val="10"/>
        <color theme="1"/>
        <rFont val="Calibri"/>
        <family val="2"/>
        <charset val="238"/>
        <scheme val="minor"/>
      </rPr>
      <t>Podkład na biurko</t>
    </r>
    <r>
      <rPr>
        <sz val="10"/>
        <color theme="1"/>
        <rFont val="Calibri"/>
        <family val="2"/>
        <charset val="238"/>
        <scheme val="minor"/>
      </rPr>
      <t xml:space="preserve"> wymiary 59 x 40 cm (+/- 1 cm) z kalendarzem 2025/2026 i notatnikiem, A2, 30 kartek, bez logowania</t>
    </r>
  </si>
  <si>
    <t>2.</t>
  </si>
  <si>
    <t>Arkusz pomocniczy</t>
  </si>
  <si>
    <t>Razem</t>
  </si>
  <si>
    <r>
      <t xml:space="preserve">cena jednostkowa </t>
    </r>
    <r>
      <rPr>
        <b/>
        <sz val="11"/>
        <color theme="1"/>
        <rFont val="Calibri"/>
        <family val="2"/>
        <charset val="238"/>
        <scheme val="minor"/>
      </rPr>
      <t>brutto</t>
    </r>
  </si>
  <si>
    <r>
      <t xml:space="preserve">Cena jednostkowa </t>
    </r>
    <r>
      <rPr>
        <b/>
        <sz val="10"/>
        <color theme="1"/>
        <rFont val="Calibri"/>
        <family val="2"/>
        <charset val="238"/>
      </rPr>
      <t>brutto</t>
    </r>
  </si>
  <si>
    <r>
      <rPr>
        <sz val="10"/>
        <rFont val="Calibri"/>
        <family val="2"/>
        <charset val="238"/>
      </rPr>
      <t>cena jednostkowa</t>
    </r>
    <r>
      <rPr>
        <b/>
        <sz val="10"/>
        <rFont val="Calibri"/>
        <family val="2"/>
        <charset val="238"/>
      </rPr>
      <t xml:space="preserve"> brutto</t>
    </r>
  </si>
  <si>
    <r>
      <rPr>
        <sz val="11"/>
        <rFont val="Calibri"/>
        <family val="2"/>
        <charset val="238"/>
      </rPr>
      <t>cena jednostkowa</t>
    </r>
    <r>
      <rPr>
        <b/>
        <sz val="11"/>
        <rFont val="Calibri"/>
        <family val="2"/>
        <charset val="238"/>
      </rPr>
      <t xml:space="preserve"> brutto</t>
    </r>
  </si>
  <si>
    <t>Ołówek STABILO® Othello 282</t>
  </si>
  <si>
    <t>bez gumki, twardość 2HB</t>
  </si>
  <si>
    <t>bez gumki, twardość 2B</t>
  </si>
  <si>
    <t>Model: 140S/001                                                            Kolor pisma: czarny                                                       Kształt końcówki: okrągły                                               Szerokość kreślenia: 0,3mm                                          Tusz jest wodoodporny i szybkoschnący                    Tusz cechuje się wysoką odpornością na rozcieranie i działanie światła</t>
  </si>
  <si>
    <t>Zszywki do zszywacza Yanda</t>
  </si>
  <si>
    <t>Linijka DONAU</t>
  </si>
  <si>
    <t>Rozszywacz z blokadą Eagle</t>
  </si>
  <si>
    <t>Segregator z mechanizmem A4 ESSELTE® No.2</t>
  </si>
  <si>
    <t xml:space="preserve">Okładka do bindowania </t>
  </si>
  <si>
    <t>Pojemnik na dokumenty plastikowy pionowy DONAU</t>
  </si>
  <si>
    <t>Olej do niszczarek Fellowes, 355 ml</t>
  </si>
  <si>
    <t>Koszulki na suwak BANTEX</t>
  </si>
  <si>
    <t>Ofertówka A4 L Esselte twarda krystaliczna 25 sztuk 55430</t>
  </si>
  <si>
    <t xml:space="preserve">Rolki kasowe </t>
  </si>
  <si>
    <t>wykonane z metalu, 32 mm, op.a'12 szt.</t>
  </si>
  <si>
    <t>szerokość grzbietu 50 mm, z mechanizmem dźwigniowym, dolna krawędź wzmocniona metalową szyną, dwustronna wymienna etykieta</t>
  </si>
  <si>
    <t xml:space="preserve">okładka przednia, format A4, przeźroczyste, grubość: 150 </t>
  </si>
  <si>
    <t>okładka tylna, format A4, kolor niebieski, faktura skóra</t>
  </si>
  <si>
    <t>okładka tylna, format A4, kolor czerwony, faktura skóra</t>
  </si>
  <si>
    <t>format A4, pojemnik na katalogi wykonany z twardego i odpornego na pęknięcia polistyreny, przednia część grzbietu ma otwór na palec, co ułatwia wyjmowanie segregatora z półki, wymiary 85 x 315 x 245 mm</t>
  </si>
  <si>
    <t>przeznaczony do niszczarek tnących na ścinki</t>
  </si>
  <si>
    <t>format A4, wykonane z PCV, grubość 140mic, uniwersalna perforacja pozwala na użycie koszulek w każdym segregatorze, na prawym boku znajduje się suwak zamykający</t>
  </si>
  <si>
    <t>wymiar ofertówki 220 x 307 mm, pasuje do dokumentów A4, grubość 150 micronów, wyciąganie dokumentu z dwóch stron, od góry i z prawej strony</t>
  </si>
  <si>
    <t>57x20 termiczne do terminala PolCard by Fiserv</t>
  </si>
  <si>
    <t>pastelowy zielony lub niebieski</t>
  </si>
  <si>
    <t>ciemno zielony</t>
  </si>
  <si>
    <t>granatowy</t>
  </si>
  <si>
    <t>szary</t>
  </si>
  <si>
    <t>pomarańczowy</t>
  </si>
  <si>
    <t>op. a' 25 szt.</t>
  </si>
  <si>
    <t>samoprzylepna PP brązowa 70mmx60m</t>
  </si>
  <si>
    <t>Teczka skrzydłowa z gumką</t>
  </si>
  <si>
    <t>teczka skrzydłowa na dokumenty formatu A4 z gumką, szerokość grzbietu 5 cm</t>
  </si>
  <si>
    <t>niebieski lub zielony fluorescencyjny</t>
  </si>
  <si>
    <t>różowy</t>
  </si>
  <si>
    <t>fioletowy</t>
  </si>
  <si>
    <t>Koszulki na dokumenty ESSELTE® formatu A5</t>
  </si>
  <si>
    <t>przeznaczona na katalogi lub dużą ilość dokumentów
wykonana z miękkiej, mocnej folii PVC o  grubości 180 µm
zgrzew w kształcie litery "U”
boki poszerzane do szerokości 28 mm, op.a'10 szt.
wzmocniona perforacja umożliwia wpięcie do segregatora z dowolnym ringiem</t>
  </si>
  <si>
    <t>Karteczki samoprzylepne Post - it</t>
  </si>
  <si>
    <t>białe op. a'la 1000 szt.</t>
  </si>
  <si>
    <t>białe op. a'la 250 szt.</t>
  </si>
  <si>
    <t xml:space="preserve">Koperta Biała C5 HK </t>
  </si>
  <si>
    <t>samoprzylepne, z paskiem, wymiar 162 mm x 229 mm, gramatura nie mniejsza niż 90 g/m2</t>
  </si>
  <si>
    <t>białe op. a'la 50 szt.</t>
  </si>
  <si>
    <t>105-110-240 mm, op. a'la 100 szt</t>
  </si>
  <si>
    <t>Kalkulator biurowy CT-500VII Eleven</t>
  </si>
  <si>
    <t>wymary: 136x134x28 mm</t>
  </si>
  <si>
    <t>Półka na dokumenty ESSELTE Europost dymna 623604</t>
  </si>
  <si>
    <t>Wymiary (mm):254x61x350</t>
  </si>
  <si>
    <t>Papier ksero, format A3</t>
  </si>
  <si>
    <t>gramatura 80g, kolor biały</t>
  </si>
  <si>
    <t>Papier do drukarki 160 g/m2, format A4</t>
  </si>
  <si>
    <t>Kolor biały</t>
  </si>
  <si>
    <t>Załącznik nr 3a do zapytania ofertowego</t>
  </si>
  <si>
    <t>Załącznik nr 3b do zapytania ofertowego</t>
  </si>
  <si>
    <t>Załącznik nr 3c do zapytania ofertowego</t>
  </si>
  <si>
    <t>Załącznik nr 3d do zapytania ofertowego</t>
  </si>
  <si>
    <t>Załącznik nr 3e do zapytania ofertowego</t>
  </si>
  <si>
    <t>Załącznik nr 3f do zapytania ofertowego</t>
  </si>
  <si>
    <t>Załącznik nr 3g do zapytania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</si>
</sst>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Bookman Old Style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0"/>
      <color rgb="FF222222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.5"/>
      <name val="Calibri"/>
      <family val="2"/>
      <charset val="238"/>
    </font>
    <font>
      <sz val="9.5"/>
      <color theme="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i/>
      <sz val="10"/>
      <color theme="1"/>
      <name val="Bookman Old Style"/>
      <family val="1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0" fillId="0" borderId="0"/>
    <xf numFmtId="0" fontId="12" fillId="0" borderId="0" applyNumberFormat="0" applyFill="0" applyBorder="0" applyAlignment="0" applyProtection="0"/>
    <xf numFmtId="0" fontId="8" fillId="0" borderId="0"/>
    <xf numFmtId="0" fontId="24" fillId="0" borderId="0"/>
    <xf numFmtId="0" fontId="7" fillId="0" borderId="0"/>
    <xf numFmtId="0" fontId="25" fillId="0" borderId="0"/>
    <xf numFmtId="0" fontId="25" fillId="0" borderId="0"/>
  </cellStyleXfs>
  <cellXfs count="158">
    <xf numFmtId="0" fontId="0" fillId="0" borderId="0" xfId="0"/>
    <xf numFmtId="0" fontId="15" fillId="5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5" fillId="0" borderId="1" xfId="0" applyFont="1" applyBorder="1"/>
    <xf numFmtId="0" fontId="15" fillId="0" borderId="0" xfId="0" applyFont="1"/>
    <xf numFmtId="0" fontId="18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2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left" vertical="center" wrapText="1"/>
    </xf>
    <xf numFmtId="14" fontId="15" fillId="0" borderId="0" xfId="0" applyNumberFormat="1" applyFont="1" applyAlignment="1">
      <alignment horizontal="left"/>
    </xf>
    <xf numFmtId="0" fontId="22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left" vertical="center" wrapText="1"/>
    </xf>
    <xf numFmtId="0" fontId="22" fillId="4" borderId="4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left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9" fillId="0" borderId="0" xfId="4" applyFont="1" applyProtection="1">
      <protection locked="0"/>
    </xf>
    <xf numFmtId="0" fontId="11" fillId="0" borderId="0" xfId="4" applyFont="1" applyAlignment="1">
      <alignment vertical="center"/>
    </xf>
    <xf numFmtId="0" fontId="26" fillId="0" borderId="0" xfId="4" applyFont="1" applyAlignment="1" applyProtection="1">
      <alignment wrapText="1"/>
      <protection locked="0"/>
    </xf>
    <xf numFmtId="0" fontId="15" fillId="0" borderId="0" xfId="4" applyFont="1" applyProtection="1">
      <protection locked="0"/>
    </xf>
    <xf numFmtId="0" fontId="14" fillId="0" borderId="0" xfId="4" applyFont="1"/>
    <xf numFmtId="0" fontId="15" fillId="4" borderId="1" xfId="4" applyFont="1" applyFill="1" applyBorder="1" applyAlignment="1">
      <alignment horizontal="center" vertical="center" wrapText="1"/>
    </xf>
    <xf numFmtId="0" fontId="15" fillId="4" borderId="1" xfId="4" applyFont="1" applyFill="1" applyBorder="1" applyAlignment="1">
      <alignment horizontal="center" vertical="center"/>
    </xf>
    <xf numFmtId="0" fontId="15" fillId="4" borderId="1" xfId="4" applyFont="1" applyFill="1" applyBorder="1" applyAlignment="1">
      <alignment horizontal="left" vertical="center" wrapText="1"/>
    </xf>
    <xf numFmtId="0" fontId="15" fillId="0" borderId="0" xfId="4" applyFont="1"/>
    <xf numFmtId="164" fontId="15" fillId="4" borderId="1" xfId="4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center" vertical="center"/>
    </xf>
    <xf numFmtId="0" fontId="28" fillId="0" borderId="0" xfId="0" applyFont="1"/>
    <xf numFmtId="0" fontId="32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15" fillId="4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164" fontId="14" fillId="0" borderId="0" xfId="0" applyNumberFormat="1" applyFont="1"/>
    <xf numFmtId="164" fontId="14" fillId="0" borderId="1" xfId="0" applyNumberFormat="1" applyFont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vertical="center"/>
    </xf>
    <xf numFmtId="2" fontId="6" fillId="0" borderId="0" xfId="0" applyNumberFormat="1" applyFont="1"/>
    <xf numFmtId="0" fontId="21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0" fontId="19" fillId="0" borderId="0" xfId="1" applyFont="1" applyAlignment="1">
      <alignment horizontal="center"/>
    </xf>
    <xf numFmtId="0" fontId="16" fillId="4" borderId="1" xfId="4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23" fillId="4" borderId="1" xfId="0" applyNumberFormat="1" applyFont="1" applyFill="1" applyBorder="1" applyAlignment="1">
      <alignment horizontal="center" vertical="center"/>
    </xf>
    <xf numFmtId="164" fontId="23" fillId="4" borderId="1" xfId="0" applyNumberFormat="1" applyFont="1" applyFill="1" applyBorder="1" applyAlignment="1">
      <alignment horizontal="center"/>
    </xf>
    <xf numFmtId="164" fontId="15" fillId="4" borderId="1" xfId="0" applyNumberFormat="1" applyFont="1" applyFill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164" fontId="18" fillId="4" borderId="1" xfId="0" applyNumberFormat="1" applyFont="1" applyFill="1" applyBorder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5" fillId="0" borderId="0" xfId="1" applyFont="1"/>
    <xf numFmtId="0" fontId="28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164" fontId="16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/>
    </xf>
    <xf numFmtId="164" fontId="32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0" fontId="10" fillId="0" borderId="0" xfId="1" applyAlignment="1">
      <alignment horizontal="left"/>
    </xf>
    <xf numFmtId="0" fontId="1" fillId="0" borderId="0" xfId="0" applyFont="1" applyAlignment="1">
      <alignment horizontal="left"/>
    </xf>
    <xf numFmtId="0" fontId="29" fillId="0" borderId="7" xfId="0" applyFont="1" applyBorder="1" applyAlignment="1">
      <alignment horizontal="center" vertical="center"/>
    </xf>
    <xf numFmtId="0" fontId="35" fillId="0" borderId="0" xfId="1" applyFont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right" vertical="center"/>
    </xf>
    <xf numFmtId="0" fontId="18" fillId="4" borderId="2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right"/>
    </xf>
    <xf numFmtId="0" fontId="16" fillId="0" borderId="8" xfId="0" applyFont="1" applyBorder="1" applyAlignment="1">
      <alignment horizontal="right"/>
    </xf>
    <xf numFmtId="0" fontId="16" fillId="0" borderId="5" xfId="0" applyFont="1" applyBorder="1" applyAlignment="1">
      <alignment horizontal="right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8" fillId="4" borderId="3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0" fillId="0" borderId="0" xfId="1" applyAlignment="1">
      <alignment horizontal="center" wrapText="1"/>
    </xf>
    <xf numFmtId="0" fontId="1" fillId="0" borderId="0" xfId="0" applyFont="1" applyAlignment="1">
      <alignment wrapText="1"/>
    </xf>
    <xf numFmtId="0" fontId="19" fillId="0" borderId="0" xfId="1" applyFont="1" applyAlignment="1">
      <alignment horizontal="center"/>
    </xf>
    <xf numFmtId="0" fontId="18" fillId="4" borderId="3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left" vertical="center" wrapText="1"/>
    </xf>
    <xf numFmtId="0" fontId="22" fillId="4" borderId="4" xfId="0" applyFont="1" applyFill="1" applyBorder="1" applyAlignment="1">
      <alignment horizontal="left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left" vertical="center" wrapText="1"/>
    </xf>
    <xf numFmtId="0" fontId="32" fillId="0" borderId="7" xfId="0" applyFont="1" applyBorder="1" applyAlignment="1">
      <alignment horizontal="right"/>
    </xf>
    <xf numFmtId="0" fontId="32" fillId="0" borderId="8" xfId="0" applyFont="1" applyBorder="1" applyAlignment="1">
      <alignment horizontal="right"/>
    </xf>
    <xf numFmtId="0" fontId="32" fillId="0" borderId="5" xfId="0" applyFont="1" applyBorder="1" applyAlignment="1">
      <alignment horizontal="right"/>
    </xf>
    <xf numFmtId="0" fontId="21" fillId="0" borderId="0" xfId="1" applyFont="1" applyAlignment="1">
      <alignment horizontal="center"/>
    </xf>
    <xf numFmtId="0" fontId="27" fillId="0" borderId="0" xfId="1" applyFont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32" fillId="0" borderId="7" xfId="0" applyFont="1" applyBorder="1" applyAlignment="1">
      <alignment horizontal="right" vertical="center"/>
    </xf>
    <xf numFmtId="0" fontId="32" fillId="0" borderId="8" xfId="0" applyFont="1" applyBorder="1" applyAlignment="1">
      <alignment horizontal="right" vertical="center"/>
    </xf>
    <xf numFmtId="0" fontId="32" fillId="0" borderId="5" xfId="0" applyFont="1" applyBorder="1" applyAlignment="1">
      <alignment horizontal="right" vertical="center"/>
    </xf>
    <xf numFmtId="0" fontId="3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right" vertical="center"/>
    </xf>
  </cellXfs>
  <cellStyles count="8">
    <cellStyle name="Hiperłącze" xfId="2" builtinId="8"/>
    <cellStyle name="Normalny" xfId="0" builtinId="0"/>
    <cellStyle name="Normalny 2" xfId="3" xr:uid="{3FC7A531-04BE-4AAA-9B84-1848CD9BADB8}"/>
    <cellStyle name="Normalny 3" xfId="1" xr:uid="{95D7AF7D-F4EC-4DBC-B31C-BDECA5757B2D}"/>
    <cellStyle name="Normalny 4" xfId="5" xr:uid="{2B9793EF-F3FC-4180-B8A1-2A91F2F6C804}"/>
    <cellStyle name="Normalny 5" xfId="6" xr:uid="{B438F762-BC7F-43D1-BC99-88AAE700E80B}"/>
    <cellStyle name="Normalny 5 2" xfId="7" xr:uid="{19B499FF-7E9F-4861-877D-F5A1374C99FD}"/>
    <cellStyle name="Normalny 6" xfId="4" xr:uid="{A7E951F2-0BFE-4188-BAA1-2C25802C04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A2B88-2068-48DD-9057-2A250C374891}">
  <sheetPr>
    <pageSetUpPr fitToPage="1"/>
  </sheetPr>
  <dimension ref="A1:H22"/>
  <sheetViews>
    <sheetView topLeftCell="A4" workbookViewId="0">
      <selection activeCell="C7" sqref="C7:C10"/>
    </sheetView>
  </sheetViews>
  <sheetFormatPr defaultRowHeight="12.75"/>
  <cols>
    <col min="1" max="1" width="5" style="14" customWidth="1"/>
    <col min="2" max="2" width="40.28515625" style="14" customWidth="1"/>
    <col min="3" max="3" width="40" style="14" customWidth="1"/>
    <col min="4" max="4" width="16.85546875" style="14" customWidth="1"/>
    <col min="5" max="5" width="7.42578125" style="14" customWidth="1"/>
    <col min="6" max="6" width="7.85546875" style="14" customWidth="1"/>
    <col min="7" max="7" width="12.28515625" style="68" customWidth="1"/>
    <col min="8" max="8" width="13.140625" style="14" customWidth="1"/>
    <col min="9" max="16384" width="9.140625" style="14"/>
  </cols>
  <sheetData>
    <row r="1" spans="1:8" ht="18.75">
      <c r="A1" s="85"/>
      <c r="B1" s="85"/>
      <c r="C1" s="85"/>
      <c r="D1" s="85"/>
      <c r="E1" s="85"/>
      <c r="F1" s="85"/>
      <c r="G1" s="83" t="s">
        <v>184</v>
      </c>
    </row>
    <row r="2" spans="1:8" ht="18.75">
      <c r="A2" s="116" t="s">
        <v>125</v>
      </c>
      <c r="B2" s="116"/>
      <c r="C2" s="116"/>
      <c r="D2" s="116"/>
      <c r="E2" s="116"/>
      <c r="F2" s="116"/>
      <c r="G2" s="84"/>
    </row>
    <row r="3" spans="1:8" ht="21" customHeight="1">
      <c r="A3" s="67"/>
      <c r="B3" s="67"/>
      <c r="C3" s="67"/>
      <c r="D3" s="67"/>
      <c r="E3" s="67"/>
    </row>
    <row r="4" spans="1:8" ht="45.75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  <c r="G4" s="3" t="s">
        <v>129</v>
      </c>
      <c r="H4" s="3" t="s">
        <v>6</v>
      </c>
    </row>
    <row r="5" spans="1:8" ht="63.75" customHeight="1">
      <c r="A5" s="4">
        <v>1</v>
      </c>
      <c r="B5" s="5" t="s">
        <v>93</v>
      </c>
      <c r="C5" s="5" t="s">
        <v>39</v>
      </c>
      <c r="D5" s="4" t="s">
        <v>24</v>
      </c>
      <c r="E5" s="4" t="s">
        <v>15</v>
      </c>
      <c r="F5" s="4">
        <v>120</v>
      </c>
      <c r="G5" s="75">
        <v>0</v>
      </c>
      <c r="H5" s="75">
        <f>F5*G5</f>
        <v>0</v>
      </c>
    </row>
    <row r="6" spans="1:8">
      <c r="A6" s="4">
        <v>2</v>
      </c>
      <c r="B6" s="5" t="s">
        <v>41</v>
      </c>
      <c r="C6" s="91" t="s">
        <v>40</v>
      </c>
      <c r="D6" s="92" t="s">
        <v>24</v>
      </c>
      <c r="E6" s="4" t="s">
        <v>15</v>
      </c>
      <c r="F6" s="4">
        <v>6</v>
      </c>
      <c r="G6" s="75">
        <v>0</v>
      </c>
      <c r="H6" s="75">
        <f>F6*G6</f>
        <v>0</v>
      </c>
    </row>
    <row r="7" spans="1:8">
      <c r="A7" s="117">
        <v>3</v>
      </c>
      <c r="B7" s="118" t="s">
        <v>94</v>
      </c>
      <c r="C7" s="118" t="s">
        <v>42</v>
      </c>
      <c r="D7" s="5" t="s">
        <v>26</v>
      </c>
      <c r="E7" s="4" t="s">
        <v>15</v>
      </c>
      <c r="F7" s="9">
        <v>12</v>
      </c>
      <c r="G7" s="75">
        <v>0</v>
      </c>
      <c r="H7" s="75">
        <f>F7*G7</f>
        <v>0</v>
      </c>
    </row>
    <row r="8" spans="1:8" ht="18.75" customHeight="1">
      <c r="A8" s="117"/>
      <c r="B8" s="118"/>
      <c r="C8" s="118"/>
      <c r="D8" s="5" t="s">
        <v>23</v>
      </c>
      <c r="E8" s="4" t="s">
        <v>15</v>
      </c>
      <c r="F8" s="9">
        <v>12</v>
      </c>
      <c r="G8" s="75">
        <v>0</v>
      </c>
      <c r="H8" s="75">
        <f t="shared" ref="H8:H9" si="0">F8*G8</f>
        <v>0</v>
      </c>
    </row>
    <row r="9" spans="1:8" ht="12.75" customHeight="1">
      <c r="A9" s="117"/>
      <c r="B9" s="118"/>
      <c r="C9" s="118"/>
      <c r="D9" s="9" t="s">
        <v>37</v>
      </c>
      <c r="E9" s="9" t="s">
        <v>15</v>
      </c>
      <c r="F9" s="4">
        <v>12</v>
      </c>
      <c r="G9" s="75">
        <v>0</v>
      </c>
      <c r="H9" s="75">
        <f t="shared" si="0"/>
        <v>0</v>
      </c>
    </row>
    <row r="10" spans="1:8">
      <c r="A10" s="117"/>
      <c r="B10" s="118"/>
      <c r="C10" s="118"/>
      <c r="D10" s="4" t="s">
        <v>24</v>
      </c>
      <c r="E10" s="4" t="s">
        <v>15</v>
      </c>
      <c r="F10" s="4">
        <v>12</v>
      </c>
      <c r="G10" s="79">
        <v>0</v>
      </c>
      <c r="H10" s="80">
        <f t="shared" ref="H10:H17" si="1">F10*G10</f>
        <v>0</v>
      </c>
    </row>
    <row r="11" spans="1:8" ht="15.75" customHeight="1">
      <c r="A11" s="119">
        <v>4</v>
      </c>
      <c r="B11" s="122" t="s">
        <v>131</v>
      </c>
      <c r="C11" s="11" t="s">
        <v>132</v>
      </c>
      <c r="D11" s="4"/>
      <c r="E11" s="4" t="s">
        <v>15</v>
      </c>
      <c r="F11" s="4">
        <v>20</v>
      </c>
      <c r="G11" s="75">
        <v>0</v>
      </c>
      <c r="H11" s="81">
        <f t="shared" si="1"/>
        <v>0</v>
      </c>
    </row>
    <row r="12" spans="1:8">
      <c r="A12" s="120"/>
      <c r="B12" s="123"/>
      <c r="C12" s="11" t="s">
        <v>133</v>
      </c>
      <c r="D12" s="4"/>
      <c r="E12" s="4" t="s">
        <v>15</v>
      </c>
      <c r="F12" s="4">
        <v>20</v>
      </c>
      <c r="G12" s="75">
        <v>0</v>
      </c>
      <c r="H12" s="75">
        <f t="shared" si="1"/>
        <v>0</v>
      </c>
    </row>
    <row r="13" spans="1:8" ht="25.5">
      <c r="A13" s="4">
        <v>5</v>
      </c>
      <c r="B13" s="5" t="s">
        <v>69</v>
      </c>
      <c r="C13" s="11" t="s">
        <v>43</v>
      </c>
      <c r="D13" s="4" t="s">
        <v>70</v>
      </c>
      <c r="E13" s="4" t="s">
        <v>9</v>
      </c>
      <c r="F13" s="4">
        <v>5</v>
      </c>
      <c r="G13" s="75">
        <v>0</v>
      </c>
      <c r="H13" s="75">
        <f>F13*G13</f>
        <v>0</v>
      </c>
    </row>
    <row r="14" spans="1:8" ht="92.25" customHeight="1">
      <c r="A14" s="4">
        <v>6</v>
      </c>
      <c r="B14" s="5" t="s">
        <v>105</v>
      </c>
      <c r="C14" s="5" t="s">
        <v>134</v>
      </c>
      <c r="D14" s="4" t="s">
        <v>23</v>
      </c>
      <c r="E14" s="4" t="s">
        <v>25</v>
      </c>
      <c r="F14" s="4">
        <v>20</v>
      </c>
      <c r="G14" s="75">
        <v>0</v>
      </c>
      <c r="H14" s="75">
        <f>F14*G14</f>
        <v>0</v>
      </c>
    </row>
    <row r="15" spans="1:8" ht="31.5" customHeight="1">
      <c r="A15" s="4">
        <v>7</v>
      </c>
      <c r="B15" s="5" t="s">
        <v>121</v>
      </c>
      <c r="C15" s="5" t="s">
        <v>122</v>
      </c>
      <c r="D15" s="4" t="s">
        <v>45</v>
      </c>
      <c r="E15" s="4" t="s">
        <v>15</v>
      </c>
      <c r="F15" s="4">
        <v>5</v>
      </c>
      <c r="G15" s="75">
        <v>0</v>
      </c>
      <c r="H15" s="75">
        <f t="shared" si="1"/>
        <v>0</v>
      </c>
    </row>
    <row r="16" spans="1:8" ht="23.25" customHeight="1">
      <c r="A16" s="4">
        <v>8</v>
      </c>
      <c r="B16" s="5" t="s">
        <v>46</v>
      </c>
      <c r="C16" s="5"/>
      <c r="D16" s="4"/>
      <c r="E16" s="4" t="s">
        <v>15</v>
      </c>
      <c r="F16" s="4">
        <v>2</v>
      </c>
      <c r="G16" s="75">
        <v>0</v>
      </c>
      <c r="H16" s="75">
        <f t="shared" si="1"/>
        <v>0</v>
      </c>
    </row>
    <row r="17" spans="1:8" ht="25.5">
      <c r="A17" s="7">
        <v>9</v>
      </c>
      <c r="B17" s="5" t="s">
        <v>78</v>
      </c>
      <c r="C17" s="5" t="s">
        <v>79</v>
      </c>
      <c r="D17" s="13"/>
      <c r="E17" s="4" t="s">
        <v>15</v>
      </c>
      <c r="F17" s="4">
        <v>15</v>
      </c>
      <c r="G17" s="75">
        <v>0</v>
      </c>
      <c r="H17" s="75">
        <f t="shared" si="1"/>
        <v>0</v>
      </c>
    </row>
    <row r="18" spans="1:8" ht="15" customHeight="1">
      <c r="D18" s="121" t="s">
        <v>108</v>
      </c>
      <c r="E18" s="121"/>
      <c r="F18" s="121"/>
      <c r="G18" s="121"/>
      <c r="H18" s="104">
        <f>SUM(H5:H17)</f>
        <v>0</v>
      </c>
    </row>
    <row r="19" spans="1:8">
      <c r="G19" s="14"/>
    </row>
    <row r="20" spans="1:8">
      <c r="G20" s="14"/>
    </row>
    <row r="21" spans="1:8" ht="15">
      <c r="B21" s="35"/>
      <c r="G21" s="14"/>
    </row>
    <row r="22" spans="1:8">
      <c r="B22" s="25"/>
    </row>
  </sheetData>
  <mergeCells count="7">
    <mergeCell ref="D18:G18"/>
    <mergeCell ref="A11:A12"/>
    <mergeCell ref="B11:B12"/>
    <mergeCell ref="A2:F2"/>
    <mergeCell ref="A7:A10"/>
    <mergeCell ref="B7:B10"/>
    <mergeCell ref="C7:C10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17B3C-4277-4212-82E0-0287DD4D7C16}">
  <sheetPr>
    <pageSetUpPr fitToPage="1"/>
  </sheetPr>
  <dimension ref="A1:I53"/>
  <sheetViews>
    <sheetView tabSelected="1" topLeftCell="A38" workbookViewId="0">
      <selection activeCell="D61" sqref="D61"/>
    </sheetView>
  </sheetViews>
  <sheetFormatPr defaultRowHeight="12.75"/>
  <cols>
    <col min="1" max="1" width="4.28515625" style="14" customWidth="1"/>
    <col min="2" max="2" width="40.28515625" style="14" customWidth="1"/>
    <col min="3" max="3" width="54.28515625" style="14" customWidth="1"/>
    <col min="4" max="4" width="14.85546875" style="14" customWidth="1"/>
    <col min="5" max="6" width="8.28515625" style="14" customWidth="1"/>
    <col min="7" max="7" width="11.42578125" style="16" customWidth="1"/>
    <col min="8" max="8" width="13" style="14" customWidth="1"/>
    <col min="9" max="16384" width="9.140625" style="14"/>
  </cols>
  <sheetData>
    <row r="1" spans="1:9" ht="18.75">
      <c r="A1" s="72"/>
      <c r="B1" s="72"/>
      <c r="C1" s="72"/>
      <c r="D1" s="134" t="s">
        <v>185</v>
      </c>
      <c r="E1" s="135"/>
      <c r="F1" s="135"/>
      <c r="G1" s="135"/>
      <c r="H1" s="135"/>
    </row>
    <row r="2" spans="1:9" ht="18.75">
      <c r="A2" s="136" t="s">
        <v>125</v>
      </c>
      <c r="B2" s="136"/>
      <c r="C2" s="136"/>
      <c r="D2" s="136"/>
      <c r="E2" s="136"/>
      <c r="F2" s="136"/>
      <c r="G2" s="72"/>
    </row>
    <row r="3" spans="1:9">
      <c r="A3" s="15"/>
      <c r="B3" s="15"/>
      <c r="C3" s="15"/>
      <c r="D3" s="15"/>
      <c r="E3" s="15"/>
      <c r="F3" s="15"/>
    </row>
    <row r="4" spans="1:9" ht="38.25">
      <c r="A4" s="17" t="s">
        <v>0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3" t="s">
        <v>129</v>
      </c>
      <c r="H4" s="3" t="s">
        <v>6</v>
      </c>
    </row>
    <row r="5" spans="1:9">
      <c r="A5" s="4">
        <v>1</v>
      </c>
      <c r="B5" s="18" t="s">
        <v>7</v>
      </c>
      <c r="C5" s="18" t="s">
        <v>8</v>
      </c>
      <c r="D5" s="4"/>
      <c r="E5" s="4" t="s">
        <v>9</v>
      </c>
      <c r="F5" s="4">
        <v>25</v>
      </c>
      <c r="G5" s="78">
        <v>0</v>
      </c>
      <c r="H5" s="78">
        <f>F5*G5</f>
        <v>0</v>
      </c>
    </row>
    <row r="6" spans="1:9">
      <c r="A6" s="119">
        <v>2</v>
      </c>
      <c r="B6" s="122" t="s">
        <v>10</v>
      </c>
      <c r="C6" s="18" t="s">
        <v>11</v>
      </c>
      <c r="D6" s="4"/>
      <c r="E6" s="4" t="s">
        <v>9</v>
      </c>
      <c r="F6" s="4">
        <v>5</v>
      </c>
      <c r="G6" s="78">
        <v>0</v>
      </c>
      <c r="H6" s="78">
        <f t="shared" ref="H5:H36" si="0">F6*G6</f>
        <v>0</v>
      </c>
    </row>
    <row r="7" spans="1:9">
      <c r="A7" s="137"/>
      <c r="B7" s="130"/>
      <c r="C7" s="18" t="s">
        <v>12</v>
      </c>
      <c r="D7" s="4"/>
      <c r="E7" s="4" t="s">
        <v>9</v>
      </c>
      <c r="F7" s="4">
        <v>5</v>
      </c>
      <c r="G7" s="78">
        <v>0</v>
      </c>
      <c r="H7" s="78">
        <f t="shared" si="0"/>
        <v>0</v>
      </c>
    </row>
    <row r="8" spans="1:9">
      <c r="A8" s="120"/>
      <c r="B8" s="123"/>
      <c r="C8" s="18" t="s">
        <v>145</v>
      </c>
      <c r="D8" s="4"/>
      <c r="E8" s="4" t="s">
        <v>9</v>
      </c>
      <c r="F8" s="4">
        <v>5</v>
      </c>
      <c r="G8" s="78">
        <v>0</v>
      </c>
      <c r="H8" s="78">
        <f t="shared" si="0"/>
        <v>0</v>
      </c>
    </row>
    <row r="9" spans="1:9">
      <c r="A9" s="19">
        <v>3</v>
      </c>
      <c r="B9" s="20" t="s">
        <v>135</v>
      </c>
      <c r="C9" s="20" t="s">
        <v>13</v>
      </c>
      <c r="D9" s="19"/>
      <c r="E9" s="19" t="s">
        <v>9</v>
      </c>
      <c r="F9" s="4">
        <v>75</v>
      </c>
      <c r="G9" s="78">
        <v>0</v>
      </c>
      <c r="H9" s="78">
        <f t="shared" si="0"/>
        <v>0</v>
      </c>
    </row>
    <row r="10" spans="1:9">
      <c r="A10" s="119">
        <v>4</v>
      </c>
      <c r="B10" s="122" t="s">
        <v>136</v>
      </c>
      <c r="C10" s="18" t="s">
        <v>14</v>
      </c>
      <c r="D10" s="4"/>
      <c r="E10" s="4" t="s">
        <v>15</v>
      </c>
      <c r="F10" s="4">
        <v>2</v>
      </c>
      <c r="G10" s="78">
        <v>0</v>
      </c>
      <c r="H10" s="78">
        <f t="shared" si="0"/>
        <v>0</v>
      </c>
    </row>
    <row r="11" spans="1:9">
      <c r="A11" s="120"/>
      <c r="B11" s="123"/>
      <c r="C11" s="18" t="s">
        <v>16</v>
      </c>
      <c r="D11" s="4"/>
      <c r="E11" s="4" t="s">
        <v>15</v>
      </c>
      <c r="F11" s="4">
        <v>2</v>
      </c>
      <c r="G11" s="78">
        <v>0</v>
      </c>
      <c r="H11" s="78">
        <f t="shared" si="0"/>
        <v>0</v>
      </c>
    </row>
    <row r="12" spans="1:9">
      <c r="A12" s="119">
        <v>5</v>
      </c>
      <c r="B12" s="122" t="s">
        <v>17</v>
      </c>
      <c r="C12" s="18" t="s">
        <v>80</v>
      </c>
      <c r="D12" s="4"/>
      <c r="E12" s="4" t="s">
        <v>15</v>
      </c>
      <c r="F12" s="4">
        <v>5</v>
      </c>
      <c r="G12" s="78">
        <v>0</v>
      </c>
      <c r="H12" s="78">
        <f t="shared" si="0"/>
        <v>0</v>
      </c>
    </row>
    <row r="13" spans="1:9">
      <c r="A13" s="120"/>
      <c r="B13" s="123"/>
      <c r="C13" s="21" t="s">
        <v>18</v>
      </c>
      <c r="D13" s="4"/>
      <c r="E13" s="4" t="s">
        <v>15</v>
      </c>
      <c r="F13" s="4">
        <v>5</v>
      </c>
      <c r="G13" s="78">
        <v>0</v>
      </c>
      <c r="H13" s="78">
        <f t="shared" si="0"/>
        <v>0</v>
      </c>
    </row>
    <row r="14" spans="1:9">
      <c r="A14" s="4">
        <v>6</v>
      </c>
      <c r="B14" s="18" t="s">
        <v>19</v>
      </c>
      <c r="C14" s="18"/>
      <c r="D14" s="4"/>
      <c r="E14" s="4" t="s">
        <v>15</v>
      </c>
      <c r="F14" s="4">
        <v>100</v>
      </c>
      <c r="G14" s="78">
        <v>0</v>
      </c>
      <c r="H14" s="78">
        <f t="shared" si="0"/>
        <v>0</v>
      </c>
    </row>
    <row r="15" spans="1:9">
      <c r="A15" s="9">
        <v>7</v>
      </c>
      <c r="B15" s="12" t="s">
        <v>20</v>
      </c>
      <c r="C15" s="18" t="s">
        <v>161</v>
      </c>
      <c r="D15" s="4"/>
      <c r="E15" s="6" t="s">
        <v>15</v>
      </c>
      <c r="F15" s="4">
        <v>55</v>
      </c>
      <c r="G15" s="78">
        <v>0</v>
      </c>
      <c r="H15" s="78">
        <f t="shared" si="0"/>
        <v>0</v>
      </c>
    </row>
    <row r="16" spans="1:9">
      <c r="A16" s="9">
        <v>8</v>
      </c>
      <c r="B16" s="12" t="s">
        <v>81</v>
      </c>
      <c r="C16" s="18" t="s">
        <v>82</v>
      </c>
      <c r="D16" s="4"/>
      <c r="E16" s="6" t="s">
        <v>83</v>
      </c>
      <c r="F16" s="4">
        <v>10</v>
      </c>
      <c r="G16" s="78">
        <v>0</v>
      </c>
      <c r="H16" s="78">
        <f t="shared" si="0"/>
        <v>0</v>
      </c>
      <c r="I16" s="60"/>
    </row>
    <row r="17" spans="1:8" ht="12.75" customHeight="1">
      <c r="A17" s="131">
        <v>9</v>
      </c>
      <c r="B17" s="122" t="s">
        <v>21</v>
      </c>
      <c r="C17" s="122" t="s">
        <v>22</v>
      </c>
      <c r="D17" s="4" t="s">
        <v>23</v>
      </c>
      <c r="E17" s="4" t="s">
        <v>15</v>
      </c>
      <c r="F17" s="4">
        <v>3</v>
      </c>
      <c r="G17" s="78">
        <v>0</v>
      </c>
      <c r="H17" s="78">
        <f t="shared" si="0"/>
        <v>0</v>
      </c>
    </row>
    <row r="18" spans="1:8">
      <c r="A18" s="132"/>
      <c r="B18" s="130"/>
      <c r="C18" s="130"/>
      <c r="D18" s="4" t="s">
        <v>24</v>
      </c>
      <c r="E18" s="4" t="s">
        <v>25</v>
      </c>
      <c r="F18" s="4">
        <v>3</v>
      </c>
      <c r="G18" s="78">
        <v>0</v>
      </c>
      <c r="H18" s="78">
        <f t="shared" si="0"/>
        <v>0</v>
      </c>
    </row>
    <row r="19" spans="1:8">
      <c r="A19" s="133"/>
      <c r="B19" s="123"/>
      <c r="C19" s="123"/>
      <c r="D19" s="4" t="s">
        <v>26</v>
      </c>
      <c r="E19" s="6" t="s">
        <v>15</v>
      </c>
      <c r="F19" s="4">
        <v>3</v>
      </c>
      <c r="G19" s="78">
        <v>0</v>
      </c>
      <c r="H19" s="78">
        <f t="shared" si="0"/>
        <v>0</v>
      </c>
    </row>
    <row r="20" spans="1:8" ht="12.75" customHeight="1">
      <c r="A20" s="131">
        <v>10</v>
      </c>
      <c r="B20" s="122" t="s">
        <v>137</v>
      </c>
      <c r="C20" s="122" t="s">
        <v>27</v>
      </c>
      <c r="D20" s="4" t="s">
        <v>23</v>
      </c>
      <c r="E20" s="6" t="s">
        <v>15</v>
      </c>
      <c r="F20" s="4">
        <v>10</v>
      </c>
      <c r="G20" s="78">
        <v>0</v>
      </c>
      <c r="H20" s="78">
        <f t="shared" si="0"/>
        <v>0</v>
      </c>
    </row>
    <row r="21" spans="1:8">
      <c r="A21" s="133"/>
      <c r="B21" s="123"/>
      <c r="C21" s="123"/>
      <c r="D21" s="4" t="s">
        <v>24</v>
      </c>
      <c r="E21" s="6" t="s">
        <v>15</v>
      </c>
      <c r="F21" s="4">
        <v>10</v>
      </c>
      <c r="G21" s="78">
        <v>0</v>
      </c>
      <c r="H21" s="78">
        <f t="shared" si="0"/>
        <v>0</v>
      </c>
    </row>
    <row r="22" spans="1:8">
      <c r="A22" s="6">
        <v>11</v>
      </c>
      <c r="B22" s="18" t="s">
        <v>28</v>
      </c>
      <c r="C22" s="18" t="s">
        <v>29</v>
      </c>
      <c r="D22" s="4"/>
      <c r="E22" s="6" t="s">
        <v>15</v>
      </c>
      <c r="F22" s="4">
        <v>15</v>
      </c>
      <c r="G22" s="78">
        <v>0</v>
      </c>
      <c r="H22" s="78">
        <f t="shared" si="0"/>
        <v>0</v>
      </c>
    </row>
    <row r="23" spans="1:8" ht="12.75" customHeight="1">
      <c r="A23" s="6">
        <v>12</v>
      </c>
      <c r="B23" s="18" t="s">
        <v>30</v>
      </c>
      <c r="C23" s="18" t="s">
        <v>31</v>
      </c>
      <c r="D23" s="4"/>
      <c r="E23" s="6" t="s">
        <v>15</v>
      </c>
      <c r="F23" s="4">
        <v>50</v>
      </c>
      <c r="G23" s="78">
        <v>0</v>
      </c>
      <c r="H23" s="78">
        <f t="shared" si="0"/>
        <v>0</v>
      </c>
    </row>
    <row r="24" spans="1:8">
      <c r="A24" s="23">
        <v>13</v>
      </c>
      <c r="B24" s="24" t="s">
        <v>90</v>
      </c>
      <c r="C24" s="20" t="s">
        <v>91</v>
      </c>
      <c r="D24" s="22" t="s">
        <v>92</v>
      </c>
      <c r="E24" s="4" t="s">
        <v>9</v>
      </c>
      <c r="F24" s="4">
        <v>2</v>
      </c>
      <c r="G24" s="78">
        <v>0</v>
      </c>
      <c r="H24" s="78">
        <f t="shared" si="0"/>
        <v>0</v>
      </c>
    </row>
    <row r="25" spans="1:8" ht="24" customHeight="1">
      <c r="A25" s="89">
        <v>14</v>
      </c>
      <c r="B25" s="90" t="s">
        <v>32</v>
      </c>
      <c r="C25" s="94" t="s">
        <v>33</v>
      </c>
      <c r="D25" s="8" t="s">
        <v>115</v>
      </c>
      <c r="E25" s="4" t="s">
        <v>9</v>
      </c>
      <c r="F25" s="4">
        <v>1</v>
      </c>
      <c r="G25" s="78">
        <v>0</v>
      </c>
      <c r="H25" s="78">
        <f t="shared" si="0"/>
        <v>0</v>
      </c>
    </row>
    <row r="26" spans="1:8" ht="24" customHeight="1">
      <c r="A26" s="131">
        <v>15</v>
      </c>
      <c r="B26" s="122" t="s">
        <v>35</v>
      </c>
      <c r="C26" s="122" t="s">
        <v>36</v>
      </c>
      <c r="D26" s="93" t="s">
        <v>155</v>
      </c>
      <c r="E26" s="4" t="s">
        <v>25</v>
      </c>
      <c r="F26" s="4">
        <v>3</v>
      </c>
      <c r="G26" s="78">
        <v>0</v>
      </c>
      <c r="H26" s="78">
        <f t="shared" si="0"/>
        <v>0</v>
      </c>
    </row>
    <row r="27" spans="1:8">
      <c r="A27" s="132"/>
      <c r="B27" s="130"/>
      <c r="C27" s="130"/>
      <c r="D27" s="93" t="s">
        <v>156</v>
      </c>
      <c r="E27" s="4" t="s">
        <v>25</v>
      </c>
      <c r="F27" s="4">
        <v>45</v>
      </c>
      <c r="G27" s="82">
        <v>0</v>
      </c>
      <c r="H27" s="78">
        <f t="shared" si="0"/>
        <v>0</v>
      </c>
    </row>
    <row r="28" spans="1:8" s="60" customFormat="1">
      <c r="A28" s="132"/>
      <c r="B28" s="130"/>
      <c r="C28" s="130"/>
      <c r="D28" s="93" t="s">
        <v>157</v>
      </c>
      <c r="E28" s="4" t="s">
        <v>15</v>
      </c>
      <c r="F28" s="4">
        <v>40</v>
      </c>
      <c r="G28" s="82">
        <v>0</v>
      </c>
      <c r="H28" s="78">
        <f t="shared" si="0"/>
        <v>0</v>
      </c>
    </row>
    <row r="29" spans="1:8">
      <c r="A29" s="132"/>
      <c r="B29" s="130"/>
      <c r="C29" s="130"/>
      <c r="D29" s="93" t="s">
        <v>23</v>
      </c>
      <c r="E29" s="4" t="s">
        <v>15</v>
      </c>
      <c r="F29" s="4">
        <v>10</v>
      </c>
      <c r="G29" s="82">
        <v>0</v>
      </c>
      <c r="H29" s="78">
        <f t="shared" si="0"/>
        <v>0</v>
      </c>
    </row>
    <row r="30" spans="1:8">
      <c r="A30" s="132"/>
      <c r="B30" s="130"/>
      <c r="C30" s="130"/>
      <c r="D30" s="93" t="s">
        <v>158</v>
      </c>
      <c r="E30" s="4" t="s">
        <v>15</v>
      </c>
      <c r="F30" s="4">
        <v>10</v>
      </c>
      <c r="G30" s="82">
        <v>0</v>
      </c>
      <c r="H30" s="78">
        <f t="shared" si="0"/>
        <v>0</v>
      </c>
    </row>
    <row r="31" spans="1:8">
      <c r="A31" s="132"/>
      <c r="B31" s="130"/>
      <c r="C31" s="130"/>
      <c r="D31" s="93" t="s">
        <v>159</v>
      </c>
      <c r="E31" s="4" t="s">
        <v>15</v>
      </c>
      <c r="F31" s="4">
        <v>10</v>
      </c>
      <c r="G31" s="82">
        <v>0</v>
      </c>
      <c r="H31" s="78">
        <f t="shared" si="0"/>
        <v>0</v>
      </c>
    </row>
    <row r="32" spans="1:8">
      <c r="A32" s="133"/>
      <c r="B32" s="123"/>
      <c r="C32" s="123"/>
      <c r="D32" s="10" t="s">
        <v>26</v>
      </c>
      <c r="E32" s="4" t="s">
        <v>25</v>
      </c>
      <c r="F32" s="4">
        <v>40</v>
      </c>
      <c r="G32" s="82">
        <v>0</v>
      </c>
      <c r="H32" s="78">
        <f t="shared" si="0"/>
        <v>0</v>
      </c>
    </row>
    <row r="33" spans="1:8" ht="38.25">
      <c r="A33" s="131">
        <v>16</v>
      </c>
      <c r="B33" s="122" t="s">
        <v>138</v>
      </c>
      <c r="C33" s="122" t="s">
        <v>146</v>
      </c>
      <c r="D33" s="10" t="s">
        <v>155</v>
      </c>
      <c r="E33" s="4" t="s">
        <v>15</v>
      </c>
      <c r="F33" s="4">
        <v>5</v>
      </c>
      <c r="G33" s="82">
        <v>0</v>
      </c>
      <c r="H33" s="78">
        <f t="shared" si="0"/>
        <v>0</v>
      </c>
    </row>
    <row r="34" spans="1:8">
      <c r="A34" s="132"/>
      <c r="B34" s="130"/>
      <c r="C34" s="130"/>
      <c r="D34" s="10" t="s">
        <v>157</v>
      </c>
      <c r="E34" s="4" t="s">
        <v>15</v>
      </c>
      <c r="F34" s="4">
        <v>25</v>
      </c>
      <c r="G34" s="82">
        <v>0</v>
      </c>
      <c r="H34" s="78">
        <f t="shared" si="0"/>
        <v>0</v>
      </c>
    </row>
    <row r="35" spans="1:8">
      <c r="A35" s="132"/>
      <c r="B35" s="130"/>
      <c r="C35" s="130"/>
      <c r="D35" s="10" t="s">
        <v>26</v>
      </c>
      <c r="E35" s="4" t="s">
        <v>15</v>
      </c>
      <c r="F35" s="4">
        <v>25</v>
      </c>
      <c r="G35" s="82">
        <v>0</v>
      </c>
      <c r="H35" s="78">
        <f t="shared" si="0"/>
        <v>0</v>
      </c>
    </row>
    <row r="36" spans="1:8">
      <c r="A36" s="133"/>
      <c r="B36" s="123"/>
      <c r="C36" s="123"/>
      <c r="D36" s="10" t="s">
        <v>156</v>
      </c>
      <c r="E36" s="4" t="s">
        <v>15</v>
      </c>
      <c r="F36" s="4">
        <v>25</v>
      </c>
      <c r="G36" s="82">
        <v>0</v>
      </c>
      <c r="H36" s="78">
        <f t="shared" si="0"/>
        <v>0</v>
      </c>
    </row>
    <row r="37" spans="1:8" ht="49.5" customHeight="1">
      <c r="A37" s="6">
        <v>17</v>
      </c>
      <c r="B37" s="18" t="s">
        <v>88</v>
      </c>
      <c r="C37" s="18" t="s">
        <v>89</v>
      </c>
      <c r="D37" s="4"/>
      <c r="E37" s="4" t="s">
        <v>15</v>
      </c>
      <c r="F37" s="4">
        <v>10</v>
      </c>
      <c r="G37" s="82">
        <v>0</v>
      </c>
      <c r="H37" s="78">
        <f t="shared" ref="H37:H48" si="1">F37*G37</f>
        <v>0</v>
      </c>
    </row>
    <row r="38" spans="1:8" ht="25.5">
      <c r="A38" s="6">
        <v>18</v>
      </c>
      <c r="B38" s="18" t="s">
        <v>95</v>
      </c>
      <c r="C38" s="18" t="s">
        <v>96</v>
      </c>
      <c r="D38" s="4" t="s">
        <v>34</v>
      </c>
      <c r="E38" s="4" t="s">
        <v>9</v>
      </c>
      <c r="F38" s="4">
        <v>2</v>
      </c>
      <c r="G38" s="82">
        <v>0</v>
      </c>
      <c r="H38" s="78">
        <f t="shared" si="1"/>
        <v>0</v>
      </c>
    </row>
    <row r="39" spans="1:8">
      <c r="A39" s="6">
        <v>19</v>
      </c>
      <c r="B39" s="18" t="s">
        <v>97</v>
      </c>
      <c r="C39" s="18"/>
      <c r="D39" s="4"/>
      <c r="E39" s="4" t="s">
        <v>15</v>
      </c>
      <c r="F39" s="4">
        <v>15</v>
      </c>
      <c r="G39" s="82">
        <v>0</v>
      </c>
      <c r="H39" s="78">
        <f t="shared" si="1"/>
        <v>0</v>
      </c>
    </row>
    <row r="40" spans="1:8">
      <c r="A40" s="6">
        <v>20</v>
      </c>
      <c r="B40" s="18" t="s">
        <v>98</v>
      </c>
      <c r="C40" s="18" t="s">
        <v>99</v>
      </c>
      <c r="D40" s="4" t="s">
        <v>100</v>
      </c>
      <c r="E40" s="4" t="s">
        <v>9</v>
      </c>
      <c r="F40" s="4">
        <v>2</v>
      </c>
      <c r="G40" s="82">
        <v>0</v>
      </c>
      <c r="H40" s="78">
        <f t="shared" si="1"/>
        <v>0</v>
      </c>
    </row>
    <row r="41" spans="1:8">
      <c r="A41" s="6">
        <v>21</v>
      </c>
      <c r="B41" s="18" t="s">
        <v>139</v>
      </c>
      <c r="C41" s="18" t="s">
        <v>147</v>
      </c>
      <c r="D41" s="4" t="s">
        <v>34</v>
      </c>
      <c r="E41" s="4" t="s">
        <v>9</v>
      </c>
      <c r="F41" s="4">
        <v>2</v>
      </c>
      <c r="G41" s="82">
        <v>0</v>
      </c>
      <c r="H41" s="78">
        <f t="shared" si="1"/>
        <v>0</v>
      </c>
    </row>
    <row r="42" spans="1:8">
      <c r="A42" s="131">
        <v>22</v>
      </c>
      <c r="B42" s="122" t="s">
        <v>139</v>
      </c>
      <c r="C42" s="18" t="s">
        <v>148</v>
      </c>
      <c r="D42" s="4" t="s">
        <v>34</v>
      </c>
      <c r="E42" s="4" t="s">
        <v>9</v>
      </c>
      <c r="F42" s="4">
        <v>2</v>
      </c>
      <c r="G42" s="82">
        <v>0</v>
      </c>
      <c r="H42" s="78">
        <f t="shared" si="1"/>
        <v>0</v>
      </c>
    </row>
    <row r="43" spans="1:8">
      <c r="A43" s="133"/>
      <c r="B43" s="123"/>
      <c r="C43" s="18" t="s">
        <v>149</v>
      </c>
      <c r="D43" s="4" t="s">
        <v>34</v>
      </c>
      <c r="E43" s="4" t="s">
        <v>9</v>
      </c>
      <c r="F43" s="4">
        <v>2</v>
      </c>
      <c r="G43" s="82">
        <v>0</v>
      </c>
      <c r="H43" s="78">
        <f t="shared" si="1"/>
        <v>0</v>
      </c>
    </row>
    <row r="44" spans="1:8" ht="57.75" customHeight="1">
      <c r="A44" s="6">
        <v>23</v>
      </c>
      <c r="B44" s="18" t="s">
        <v>140</v>
      </c>
      <c r="C44" s="18" t="s">
        <v>150</v>
      </c>
      <c r="D44" s="4" t="s">
        <v>23</v>
      </c>
      <c r="E44" s="4" t="s">
        <v>15</v>
      </c>
      <c r="F44" s="4">
        <v>10</v>
      </c>
      <c r="G44" s="82">
        <v>0</v>
      </c>
      <c r="H44" s="78">
        <f>F44*G44</f>
        <v>0</v>
      </c>
    </row>
    <row r="45" spans="1:8">
      <c r="A45" s="6">
        <v>24</v>
      </c>
      <c r="B45" s="18" t="s">
        <v>141</v>
      </c>
      <c r="C45" s="18" t="s">
        <v>151</v>
      </c>
      <c r="D45" s="4"/>
      <c r="E45" s="4" t="s">
        <v>15</v>
      </c>
      <c r="F45" s="4">
        <v>3</v>
      </c>
      <c r="G45" s="82">
        <v>0</v>
      </c>
      <c r="H45" s="78">
        <f t="shared" si="1"/>
        <v>0</v>
      </c>
    </row>
    <row r="46" spans="1:8" ht="38.25">
      <c r="A46" s="6">
        <v>25</v>
      </c>
      <c r="B46" s="18" t="s">
        <v>142</v>
      </c>
      <c r="C46" s="18" t="s">
        <v>152</v>
      </c>
      <c r="D46" s="4" t="s">
        <v>100</v>
      </c>
      <c r="E46" s="4" t="s">
        <v>9</v>
      </c>
      <c r="F46" s="4">
        <v>2</v>
      </c>
      <c r="G46" s="82">
        <v>0</v>
      </c>
      <c r="H46" s="78">
        <f>F46*G46</f>
        <v>0</v>
      </c>
    </row>
    <row r="47" spans="1:8" ht="38.25">
      <c r="A47" s="6">
        <v>26</v>
      </c>
      <c r="B47" s="18" t="s">
        <v>143</v>
      </c>
      <c r="C47" s="18" t="s">
        <v>153</v>
      </c>
      <c r="D47" s="4" t="s">
        <v>160</v>
      </c>
      <c r="E47" s="4" t="s">
        <v>9</v>
      </c>
      <c r="F47" s="4">
        <v>3</v>
      </c>
      <c r="G47" s="82">
        <v>0</v>
      </c>
      <c r="H47" s="78">
        <f>F47*G47</f>
        <v>0</v>
      </c>
    </row>
    <row r="48" spans="1:8">
      <c r="A48" s="6">
        <v>27</v>
      </c>
      <c r="B48" s="18" t="s">
        <v>144</v>
      </c>
      <c r="C48" s="18" t="s">
        <v>154</v>
      </c>
      <c r="D48" s="4" t="s">
        <v>71</v>
      </c>
      <c r="E48" s="4" t="s">
        <v>9</v>
      </c>
      <c r="F48" s="4">
        <v>2</v>
      </c>
      <c r="G48" s="82">
        <v>0</v>
      </c>
      <c r="H48" s="78">
        <f>F48*G48</f>
        <v>0</v>
      </c>
    </row>
    <row r="49" spans="1:8" ht="12.75" customHeight="1">
      <c r="A49" s="127"/>
      <c r="B49" s="128"/>
      <c r="C49" s="129"/>
      <c r="D49" s="124" t="s">
        <v>108</v>
      </c>
      <c r="E49" s="125"/>
      <c r="F49" s="125"/>
      <c r="G49" s="126"/>
      <c r="H49" s="103">
        <f>SUM(H5:H48)</f>
        <v>0</v>
      </c>
    </row>
    <row r="50" spans="1:8">
      <c r="G50" s="14"/>
    </row>
    <row r="51" spans="1:8" ht="15">
      <c r="B51" s="35"/>
      <c r="G51" s="14"/>
    </row>
    <row r="52" spans="1:8">
      <c r="G52" s="14"/>
    </row>
    <row r="53" spans="1:8">
      <c r="B53" s="25"/>
    </row>
  </sheetData>
  <mergeCells count="24">
    <mergeCell ref="A20:A21"/>
    <mergeCell ref="B20:B21"/>
    <mergeCell ref="C20:C21"/>
    <mergeCell ref="D1:H1"/>
    <mergeCell ref="A12:A13"/>
    <mergeCell ref="B12:B13"/>
    <mergeCell ref="A17:A19"/>
    <mergeCell ref="B17:B19"/>
    <mergeCell ref="C17:C19"/>
    <mergeCell ref="A10:A11"/>
    <mergeCell ref="B10:B11"/>
    <mergeCell ref="A2:F2"/>
    <mergeCell ref="A6:A8"/>
    <mergeCell ref="B6:B8"/>
    <mergeCell ref="D49:G49"/>
    <mergeCell ref="A49:C49"/>
    <mergeCell ref="C26:C32"/>
    <mergeCell ref="C33:C36"/>
    <mergeCell ref="B42:B43"/>
    <mergeCell ref="A26:A32"/>
    <mergeCell ref="B26:B32"/>
    <mergeCell ref="A33:A36"/>
    <mergeCell ref="B33:B36"/>
    <mergeCell ref="A42:A43"/>
  </mergeCells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916C7-C925-4A90-8B5F-4C4F758EEB32}">
  <sheetPr>
    <pageSetUpPr fitToPage="1"/>
  </sheetPr>
  <dimension ref="A1:W37"/>
  <sheetViews>
    <sheetView workbookViewId="0">
      <selection activeCell="H33" sqref="H33"/>
    </sheetView>
  </sheetViews>
  <sheetFormatPr defaultRowHeight="15"/>
  <cols>
    <col min="1" max="1" width="4.5703125" style="35" customWidth="1"/>
    <col min="2" max="2" width="30.7109375" style="35" customWidth="1"/>
    <col min="3" max="3" width="54.7109375" style="35" customWidth="1"/>
    <col min="4" max="4" width="15.85546875" style="35" customWidth="1"/>
    <col min="5" max="5" width="12.7109375" style="35" customWidth="1"/>
    <col min="6" max="6" width="6.28515625" style="35" customWidth="1"/>
    <col min="7" max="7" width="13.28515625" style="35" customWidth="1"/>
    <col min="8" max="8" width="12.7109375" style="35" customWidth="1"/>
    <col min="9" max="16384" width="9.140625" style="35"/>
  </cols>
  <sheetData>
    <row r="1" spans="1:8" s="14" customFormat="1" ht="15.75" customHeight="1">
      <c r="A1" s="70"/>
      <c r="B1" s="70"/>
      <c r="C1" s="70"/>
      <c r="D1" s="70"/>
      <c r="E1" s="134" t="s">
        <v>186</v>
      </c>
      <c r="F1" s="135"/>
      <c r="G1" s="135"/>
      <c r="H1" s="135"/>
    </row>
    <row r="2" spans="1:8" s="14" customFormat="1" ht="18.75" customHeight="1">
      <c r="A2" s="147" t="s">
        <v>125</v>
      </c>
      <c r="B2" s="147"/>
      <c r="C2" s="147"/>
      <c r="D2" s="147"/>
      <c r="E2" s="147"/>
      <c r="F2" s="147"/>
      <c r="G2" s="70"/>
    </row>
    <row r="3" spans="1:8" s="14" customFormat="1" ht="12.75">
      <c r="A3" s="148"/>
      <c r="B3" s="148"/>
      <c r="C3" s="148"/>
      <c r="D3" s="148"/>
      <c r="E3" s="148"/>
      <c r="F3" s="148"/>
      <c r="G3" s="148"/>
    </row>
    <row r="4" spans="1:8" s="14" customFormat="1" ht="10.5" customHeight="1">
      <c r="A4" s="148"/>
      <c r="B4" s="148"/>
      <c r="C4" s="148"/>
      <c r="D4" s="148"/>
      <c r="E4" s="148"/>
      <c r="F4" s="148"/>
      <c r="G4" s="148"/>
    </row>
    <row r="5" spans="1:8" s="14" customFormat="1" ht="38.25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3" t="s">
        <v>129</v>
      </c>
      <c r="H5" s="3" t="s">
        <v>6</v>
      </c>
    </row>
    <row r="6" spans="1:8" s="14" customFormat="1" ht="12.75">
      <c r="A6" s="138">
        <v>1</v>
      </c>
      <c r="B6" s="140" t="s">
        <v>47</v>
      </c>
      <c r="C6" s="140" t="s">
        <v>48</v>
      </c>
      <c r="D6" s="26" t="s">
        <v>24</v>
      </c>
      <c r="E6" s="26" t="s">
        <v>15</v>
      </c>
      <c r="F6" s="26">
        <v>10</v>
      </c>
      <c r="G6" s="76">
        <v>0</v>
      </c>
      <c r="H6" s="76">
        <f>F6*G6</f>
        <v>0</v>
      </c>
    </row>
    <row r="7" spans="1:8" s="14" customFormat="1" ht="12.75" customHeight="1">
      <c r="A7" s="139"/>
      <c r="B7" s="141"/>
      <c r="C7" s="141"/>
      <c r="D7" s="26" t="s">
        <v>37</v>
      </c>
      <c r="E7" s="26" t="s">
        <v>15</v>
      </c>
      <c r="F7" s="26">
        <v>10</v>
      </c>
      <c r="G7" s="76">
        <v>0</v>
      </c>
      <c r="H7" s="76">
        <f t="shared" ref="H7:H31" si="0">F7*G7</f>
        <v>0</v>
      </c>
    </row>
    <row r="8" spans="1:8" s="14" customFormat="1" ht="38.25">
      <c r="A8" s="29">
        <v>2</v>
      </c>
      <c r="B8" s="30" t="s">
        <v>162</v>
      </c>
      <c r="C8" s="27" t="s">
        <v>163</v>
      </c>
      <c r="D8" s="26" t="s">
        <v>164</v>
      </c>
      <c r="E8" s="26" t="s">
        <v>25</v>
      </c>
      <c r="F8" s="26">
        <v>2</v>
      </c>
      <c r="G8" s="76">
        <v>0</v>
      </c>
      <c r="H8" s="76">
        <f t="shared" si="0"/>
        <v>0</v>
      </c>
    </row>
    <row r="9" spans="1:8" s="14" customFormat="1" ht="12.75">
      <c r="A9" s="138">
        <v>3</v>
      </c>
      <c r="B9" s="140" t="s">
        <v>49</v>
      </c>
      <c r="C9" s="140" t="s">
        <v>50</v>
      </c>
      <c r="D9" s="26" t="s">
        <v>24</v>
      </c>
      <c r="E9" s="26" t="s">
        <v>71</v>
      </c>
      <c r="F9" s="26">
        <v>10</v>
      </c>
      <c r="G9" s="76">
        <v>0</v>
      </c>
      <c r="H9" s="76">
        <f t="shared" si="0"/>
        <v>0</v>
      </c>
    </row>
    <row r="10" spans="1:8" s="14" customFormat="1" ht="12.75" customHeight="1">
      <c r="A10" s="142"/>
      <c r="B10" s="143"/>
      <c r="C10" s="143"/>
      <c r="D10" s="26" t="s">
        <v>165</v>
      </c>
      <c r="E10" s="26" t="s">
        <v>71</v>
      </c>
      <c r="F10" s="26">
        <v>1</v>
      </c>
      <c r="G10" s="76">
        <v>0</v>
      </c>
      <c r="H10" s="76">
        <f t="shared" si="0"/>
        <v>0</v>
      </c>
    </row>
    <row r="11" spans="1:8" s="14" customFormat="1" ht="12.75">
      <c r="A11" s="142"/>
      <c r="B11" s="143"/>
      <c r="C11" s="143"/>
      <c r="D11" s="26" t="s">
        <v>166</v>
      </c>
      <c r="E11" s="26" t="s">
        <v>71</v>
      </c>
      <c r="F11" s="26">
        <v>1</v>
      </c>
      <c r="G11" s="76">
        <v>0</v>
      </c>
      <c r="H11" s="76">
        <f t="shared" si="0"/>
        <v>0</v>
      </c>
    </row>
    <row r="12" spans="1:8" s="14" customFormat="1" ht="12.75">
      <c r="A12" s="142"/>
      <c r="B12" s="143"/>
      <c r="C12" s="143"/>
      <c r="D12" s="26" t="s">
        <v>37</v>
      </c>
      <c r="E12" s="26" t="s">
        <v>72</v>
      </c>
      <c r="F12" s="26">
        <v>10</v>
      </c>
      <c r="G12" s="76">
        <v>0</v>
      </c>
      <c r="H12" s="76">
        <f t="shared" si="0"/>
        <v>0</v>
      </c>
    </row>
    <row r="13" spans="1:8" s="14" customFormat="1" ht="12.75">
      <c r="A13" s="142"/>
      <c r="B13" s="143"/>
      <c r="C13" s="143"/>
      <c r="D13" s="26" t="s">
        <v>26</v>
      </c>
      <c r="E13" s="26" t="s">
        <v>71</v>
      </c>
      <c r="F13" s="26">
        <v>10</v>
      </c>
      <c r="G13" s="76">
        <v>0</v>
      </c>
      <c r="H13" s="76">
        <f t="shared" si="0"/>
        <v>0</v>
      </c>
    </row>
    <row r="14" spans="1:8" s="14" customFormat="1" ht="12.75">
      <c r="A14" s="139"/>
      <c r="B14" s="141"/>
      <c r="C14" s="141"/>
      <c r="D14" s="26" t="s">
        <v>44</v>
      </c>
      <c r="E14" s="26" t="s">
        <v>71</v>
      </c>
      <c r="F14" s="26">
        <v>15</v>
      </c>
      <c r="G14" s="76">
        <v>0</v>
      </c>
      <c r="H14" s="76">
        <f t="shared" si="0"/>
        <v>0</v>
      </c>
    </row>
    <row r="15" spans="1:8" s="14" customFormat="1" ht="38.25">
      <c r="A15" s="26">
        <v>4</v>
      </c>
      <c r="B15" s="27" t="s">
        <v>51</v>
      </c>
      <c r="C15" s="27" t="s">
        <v>52</v>
      </c>
      <c r="D15" s="26"/>
      <c r="E15" s="26" t="s">
        <v>15</v>
      </c>
      <c r="F15" s="26">
        <v>125</v>
      </c>
      <c r="G15" s="76">
        <v>0</v>
      </c>
      <c r="H15" s="76">
        <f t="shared" si="0"/>
        <v>0</v>
      </c>
    </row>
    <row r="16" spans="1:8" s="14" customFormat="1" ht="25.5">
      <c r="A16" s="26">
        <v>5</v>
      </c>
      <c r="B16" s="27" t="s">
        <v>53</v>
      </c>
      <c r="C16" s="27" t="s">
        <v>54</v>
      </c>
      <c r="D16" s="26"/>
      <c r="E16" s="26" t="s">
        <v>9</v>
      </c>
      <c r="F16" s="26">
        <v>55</v>
      </c>
      <c r="G16" s="76">
        <v>0</v>
      </c>
      <c r="H16" s="76">
        <f t="shared" si="0"/>
        <v>0</v>
      </c>
    </row>
    <row r="17" spans="1:23" s="14" customFormat="1" ht="76.5">
      <c r="A17" s="26">
        <v>6</v>
      </c>
      <c r="B17" s="27" t="s">
        <v>167</v>
      </c>
      <c r="C17" s="27" t="s">
        <v>168</v>
      </c>
      <c r="D17" s="26"/>
      <c r="E17" s="26" t="s">
        <v>71</v>
      </c>
      <c r="F17" s="26">
        <v>5</v>
      </c>
      <c r="G17" s="76">
        <v>0</v>
      </c>
      <c r="H17" s="76">
        <f t="shared" si="0"/>
        <v>0</v>
      </c>
    </row>
    <row r="18" spans="1:23" s="14" customFormat="1" ht="12.75">
      <c r="A18" s="26">
        <v>7</v>
      </c>
      <c r="B18" s="27" t="s">
        <v>169</v>
      </c>
      <c r="C18" s="27" t="s">
        <v>56</v>
      </c>
      <c r="D18" s="26" t="s">
        <v>55</v>
      </c>
      <c r="E18" s="26" t="s">
        <v>9</v>
      </c>
      <c r="F18" s="26">
        <v>35</v>
      </c>
      <c r="G18" s="76">
        <v>0</v>
      </c>
      <c r="H18" s="76">
        <f t="shared" si="0"/>
        <v>0</v>
      </c>
    </row>
    <row r="19" spans="1:23" s="14" customFormat="1" ht="12.75">
      <c r="A19" s="26">
        <v>8</v>
      </c>
      <c r="B19" s="27" t="s">
        <v>57</v>
      </c>
      <c r="C19" s="27" t="s">
        <v>58</v>
      </c>
      <c r="D19" s="26"/>
      <c r="E19" s="26" t="s">
        <v>15</v>
      </c>
      <c r="F19" s="26">
        <v>25</v>
      </c>
      <c r="G19" s="76">
        <v>0</v>
      </c>
      <c r="H19" s="76">
        <f t="shared" si="0"/>
        <v>0</v>
      </c>
    </row>
    <row r="20" spans="1:23" s="14" customFormat="1" ht="12.75">
      <c r="A20" s="28">
        <v>9</v>
      </c>
      <c r="B20" s="32" t="s">
        <v>59</v>
      </c>
      <c r="C20" s="32" t="s">
        <v>60</v>
      </c>
      <c r="D20" s="28"/>
      <c r="E20" s="28" t="s">
        <v>15</v>
      </c>
      <c r="F20" s="26">
        <v>5</v>
      </c>
      <c r="G20" s="76">
        <v>0</v>
      </c>
      <c r="H20" s="76">
        <f t="shared" si="0"/>
        <v>0</v>
      </c>
    </row>
    <row r="21" spans="1:23" s="14" customFormat="1" ht="25.5">
      <c r="A21" s="33">
        <v>10</v>
      </c>
      <c r="B21" s="32" t="s">
        <v>84</v>
      </c>
      <c r="C21" s="27" t="s">
        <v>85</v>
      </c>
      <c r="D21" s="26" t="s">
        <v>170</v>
      </c>
      <c r="E21" s="26" t="s">
        <v>9</v>
      </c>
      <c r="F21" s="26">
        <v>1</v>
      </c>
      <c r="G21" s="77">
        <v>0</v>
      </c>
      <c r="H21" s="76">
        <f t="shared" si="0"/>
        <v>0</v>
      </c>
    </row>
    <row r="22" spans="1:23" s="14" customFormat="1" ht="25.5">
      <c r="A22" s="33">
        <v>11</v>
      </c>
      <c r="B22" s="32" t="s">
        <v>86</v>
      </c>
      <c r="C22" s="27" t="s">
        <v>87</v>
      </c>
      <c r="D22" s="26" t="s">
        <v>171</v>
      </c>
      <c r="E22" s="28" t="s">
        <v>9</v>
      </c>
      <c r="F22" s="26">
        <v>2</v>
      </c>
      <c r="G22" s="76">
        <v>0</v>
      </c>
      <c r="H22" s="76">
        <f t="shared" si="0"/>
        <v>0</v>
      </c>
    </row>
    <row r="23" spans="1:23" s="14" customFormat="1" ht="25.5">
      <c r="A23" s="28">
        <v>12</v>
      </c>
      <c r="B23" s="27" t="s">
        <v>172</v>
      </c>
      <c r="C23" s="27" t="s">
        <v>173</v>
      </c>
      <c r="D23" s="26" t="s">
        <v>174</v>
      </c>
      <c r="E23" s="26" t="s">
        <v>9</v>
      </c>
      <c r="F23" s="26">
        <v>5</v>
      </c>
      <c r="G23" s="76">
        <v>0</v>
      </c>
      <c r="H23" s="76">
        <f t="shared" si="0"/>
        <v>0</v>
      </c>
    </row>
    <row r="24" spans="1:23" s="14" customFormat="1" ht="25.5">
      <c r="A24" s="28">
        <v>13</v>
      </c>
      <c r="B24" s="32" t="s">
        <v>61</v>
      </c>
      <c r="C24" s="27" t="s">
        <v>62</v>
      </c>
      <c r="D24" s="28"/>
      <c r="E24" s="26" t="s">
        <v>25</v>
      </c>
      <c r="F24" s="26">
        <v>5</v>
      </c>
      <c r="G24" s="76">
        <v>0</v>
      </c>
      <c r="H24" s="76">
        <f t="shared" si="0"/>
        <v>0</v>
      </c>
    </row>
    <row r="25" spans="1:23" s="14" customFormat="1" ht="12.75">
      <c r="A25" s="149">
        <v>14</v>
      </c>
      <c r="B25" s="140" t="s">
        <v>63</v>
      </c>
      <c r="C25" s="27" t="s">
        <v>175</v>
      </c>
      <c r="D25" s="26" t="s">
        <v>64</v>
      </c>
      <c r="E25" s="26" t="s">
        <v>9</v>
      </c>
      <c r="F25" s="26">
        <v>2</v>
      </c>
      <c r="G25" s="76">
        <v>0</v>
      </c>
      <c r="H25" s="76">
        <f t="shared" si="0"/>
        <v>0</v>
      </c>
    </row>
    <row r="26" spans="1:23" s="14" customFormat="1" ht="11.25" customHeight="1">
      <c r="A26" s="150"/>
      <c r="B26" s="143"/>
      <c r="C26" s="27" t="s">
        <v>175</v>
      </c>
      <c r="D26" s="26" t="s">
        <v>65</v>
      </c>
      <c r="E26" s="26" t="s">
        <v>9</v>
      </c>
      <c r="F26" s="26">
        <v>2</v>
      </c>
      <c r="G26" s="76">
        <v>0</v>
      </c>
      <c r="H26" s="76">
        <f t="shared" si="0"/>
        <v>0</v>
      </c>
    </row>
    <row r="27" spans="1:23" s="13" customFormat="1" ht="12.75">
      <c r="A27" s="151"/>
      <c r="B27" s="141"/>
      <c r="C27" s="27" t="s">
        <v>175</v>
      </c>
      <c r="D27" s="26" t="s">
        <v>55</v>
      </c>
      <c r="E27" s="26" t="s">
        <v>9</v>
      </c>
      <c r="F27" s="26">
        <v>2</v>
      </c>
      <c r="G27" s="76">
        <v>0</v>
      </c>
      <c r="H27" s="76">
        <f t="shared" si="0"/>
        <v>0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s="13" customFormat="1" ht="38.25">
      <c r="A28" s="28">
        <v>15</v>
      </c>
      <c r="B28" s="31" t="s">
        <v>73</v>
      </c>
      <c r="C28" s="27" t="s">
        <v>74</v>
      </c>
      <c r="D28" s="26" t="s">
        <v>75</v>
      </c>
      <c r="E28" s="26" t="s">
        <v>9</v>
      </c>
      <c r="F28" s="26">
        <v>10</v>
      </c>
      <c r="G28" s="76">
        <v>0</v>
      </c>
      <c r="H28" s="76">
        <f t="shared" si="0"/>
        <v>0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s="13" customFormat="1" ht="38.25">
      <c r="A29" s="28">
        <v>16</v>
      </c>
      <c r="B29" s="31" t="s">
        <v>76</v>
      </c>
      <c r="C29" s="27" t="s">
        <v>74</v>
      </c>
      <c r="D29" s="26" t="s">
        <v>77</v>
      </c>
      <c r="E29" s="26" t="s">
        <v>9</v>
      </c>
      <c r="F29" s="26">
        <v>10</v>
      </c>
      <c r="G29" s="76">
        <v>0</v>
      </c>
      <c r="H29" s="76">
        <f t="shared" si="0"/>
        <v>0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s="14" customFormat="1" ht="38.25">
      <c r="A30" s="28">
        <v>17</v>
      </c>
      <c r="B30" s="32" t="s">
        <v>66</v>
      </c>
      <c r="C30" s="34" t="s">
        <v>67</v>
      </c>
      <c r="D30" s="28" t="s">
        <v>68</v>
      </c>
      <c r="E30" s="26" t="s">
        <v>15</v>
      </c>
      <c r="F30" s="26">
        <v>15</v>
      </c>
      <c r="G30" s="76">
        <v>0</v>
      </c>
      <c r="H30" s="76">
        <f t="shared" si="0"/>
        <v>0</v>
      </c>
    </row>
    <row r="31" spans="1:23" s="14" customFormat="1" ht="12.75">
      <c r="A31" s="28">
        <v>18</v>
      </c>
      <c r="B31" s="32" t="s">
        <v>101</v>
      </c>
      <c r="C31" s="34" t="s">
        <v>102</v>
      </c>
      <c r="D31" s="28" t="s">
        <v>103</v>
      </c>
      <c r="E31" s="26" t="s">
        <v>9</v>
      </c>
      <c r="F31" s="26">
        <v>2</v>
      </c>
      <c r="G31" s="76">
        <v>0</v>
      </c>
      <c r="H31" s="76">
        <f t="shared" si="0"/>
        <v>0</v>
      </c>
    </row>
    <row r="32" spans="1:23" s="14" customFormat="1">
      <c r="A32" s="66"/>
      <c r="B32" s="35"/>
      <c r="C32" s="35"/>
      <c r="D32" s="144" t="s">
        <v>108</v>
      </c>
      <c r="E32" s="145"/>
      <c r="F32" s="145"/>
      <c r="G32" s="146"/>
      <c r="H32" s="103">
        <f>SUM(H6:H31)</f>
        <v>0</v>
      </c>
    </row>
    <row r="33" spans="1:8" s="14" customFormat="1">
      <c r="A33" s="35"/>
      <c r="B33" s="35"/>
      <c r="C33" s="35"/>
      <c r="D33" s="35"/>
      <c r="E33" s="35"/>
      <c r="F33" s="35"/>
    </row>
    <row r="34" spans="1:8" s="14" customFormat="1">
      <c r="A34" s="35"/>
      <c r="B34" s="35"/>
      <c r="C34" s="35"/>
      <c r="D34" s="35"/>
      <c r="E34" s="35"/>
      <c r="F34" s="35"/>
    </row>
    <row r="35" spans="1:8" s="14" customFormat="1">
      <c r="A35" s="35"/>
      <c r="C35" s="35"/>
      <c r="D35" s="35"/>
      <c r="E35" s="35"/>
      <c r="F35" s="35"/>
    </row>
    <row r="36" spans="1:8" s="14" customFormat="1">
      <c r="A36" s="35"/>
      <c r="C36" s="35"/>
      <c r="D36" s="35"/>
      <c r="E36" s="35"/>
      <c r="F36" s="35"/>
      <c r="G36" s="35"/>
      <c r="H36" s="35"/>
    </row>
    <row r="37" spans="1:8">
      <c r="B37" s="14"/>
    </row>
  </sheetData>
  <mergeCells count="12">
    <mergeCell ref="D32:G32"/>
    <mergeCell ref="B25:B27"/>
    <mergeCell ref="A2:F2"/>
    <mergeCell ref="A3:G4"/>
    <mergeCell ref="A25:A27"/>
    <mergeCell ref="E1:H1"/>
    <mergeCell ref="A6:A7"/>
    <mergeCell ref="B6:B7"/>
    <mergeCell ref="C6:C7"/>
    <mergeCell ref="A9:A14"/>
    <mergeCell ref="B9:B14"/>
    <mergeCell ref="C9:C14"/>
  </mergeCells>
  <pageMargins left="0.7" right="0.7" top="0.75" bottom="0.75" header="0.3" footer="0.3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12BC6-AC90-46ED-B303-4538BB47F4B6}">
  <sheetPr>
    <pageSetUpPr fitToPage="1"/>
  </sheetPr>
  <dimension ref="A1:J12"/>
  <sheetViews>
    <sheetView workbookViewId="0">
      <selection activeCell="H8" sqref="H8"/>
    </sheetView>
  </sheetViews>
  <sheetFormatPr defaultRowHeight="15"/>
  <cols>
    <col min="1" max="1" width="5.5703125" customWidth="1"/>
    <col min="2" max="2" width="29" customWidth="1"/>
    <col min="3" max="3" width="59" customWidth="1"/>
    <col min="4" max="4" width="12.85546875" customWidth="1"/>
    <col min="6" max="6" width="9.42578125" bestFit="1" customWidth="1"/>
    <col min="7" max="7" width="13.7109375" customWidth="1"/>
    <col min="8" max="8" width="14.140625" customWidth="1"/>
  </cols>
  <sheetData>
    <row r="1" spans="1:10" ht="15" customHeight="1">
      <c r="E1" s="134" t="s">
        <v>187</v>
      </c>
      <c r="F1" s="135"/>
      <c r="G1" s="135"/>
      <c r="H1" s="135"/>
    </row>
    <row r="2" spans="1:10" s="35" customFormat="1">
      <c r="A2" s="155" t="s">
        <v>125</v>
      </c>
      <c r="B2" s="155"/>
      <c r="C2" s="155"/>
      <c r="D2" s="155"/>
      <c r="E2" s="155"/>
      <c r="F2" s="155"/>
      <c r="G2" s="55"/>
      <c r="H2" s="55"/>
    </row>
    <row r="3" spans="1:10" s="35" customFormat="1">
      <c r="A3" s="59"/>
      <c r="B3" s="59"/>
      <c r="C3" s="59"/>
      <c r="D3" s="59"/>
      <c r="E3" s="59"/>
      <c r="F3" s="59"/>
      <c r="G3" s="59"/>
      <c r="H3" s="59"/>
    </row>
    <row r="4" spans="1:10" s="35" customFormat="1" ht="45">
      <c r="A4" s="56" t="s">
        <v>0</v>
      </c>
      <c r="B4" s="56" t="s">
        <v>1</v>
      </c>
      <c r="C4" s="56" t="s">
        <v>2</v>
      </c>
      <c r="D4" s="56" t="s">
        <v>3</v>
      </c>
      <c r="E4" s="56" t="s">
        <v>4</v>
      </c>
      <c r="F4" s="56" t="s">
        <v>5</v>
      </c>
      <c r="G4" s="57" t="s">
        <v>130</v>
      </c>
      <c r="H4" s="57" t="s">
        <v>6</v>
      </c>
    </row>
    <row r="5" spans="1:10" s="35" customFormat="1" ht="30" customHeight="1">
      <c r="A5" s="95" t="s">
        <v>110</v>
      </c>
      <c r="B5" s="96" t="s">
        <v>176</v>
      </c>
      <c r="C5" s="97" t="s">
        <v>177</v>
      </c>
      <c r="D5" s="95"/>
      <c r="E5" s="95" t="s">
        <v>25</v>
      </c>
      <c r="F5" s="58">
        <v>1</v>
      </c>
      <c r="G5" s="65">
        <v>0</v>
      </c>
      <c r="H5" s="65">
        <f>F5*G5</f>
        <v>0</v>
      </c>
    </row>
    <row r="6" spans="1:10" s="35" customFormat="1" ht="30">
      <c r="A6" s="95" t="s">
        <v>124</v>
      </c>
      <c r="B6" s="96" t="s">
        <v>178</v>
      </c>
      <c r="C6" s="98" t="s">
        <v>179</v>
      </c>
      <c r="D6" s="98"/>
      <c r="E6" s="95" t="s">
        <v>15</v>
      </c>
      <c r="F6" s="58">
        <v>5</v>
      </c>
      <c r="G6" s="65">
        <v>0</v>
      </c>
      <c r="H6" s="65">
        <f>F6*G6</f>
        <v>0</v>
      </c>
    </row>
    <row r="7" spans="1:10" s="35" customFormat="1">
      <c r="D7" s="152" t="s">
        <v>108</v>
      </c>
      <c r="E7" s="153"/>
      <c r="F7" s="153"/>
      <c r="G7" s="154"/>
      <c r="H7" s="105">
        <f>SUM(H5:H6)</f>
        <v>0</v>
      </c>
    </row>
    <row r="8" spans="1:10" s="35" customFormat="1">
      <c r="G8" s="36"/>
      <c r="H8" s="64"/>
      <c r="I8"/>
      <c r="J8"/>
    </row>
    <row r="9" spans="1:10" s="35" customFormat="1">
      <c r="C9" s="41"/>
      <c r="G9"/>
      <c r="I9"/>
      <c r="J9"/>
    </row>
    <row r="10" spans="1:10" s="35" customFormat="1">
      <c r="G10"/>
      <c r="H10"/>
      <c r="I10"/>
      <c r="J10"/>
    </row>
    <row r="11" spans="1:10" s="35" customFormat="1">
      <c r="G11"/>
      <c r="H11"/>
    </row>
    <row r="12" spans="1:10" s="35" customFormat="1">
      <c r="G12"/>
    </row>
  </sheetData>
  <mergeCells count="3">
    <mergeCell ref="D7:G7"/>
    <mergeCell ref="A2:F2"/>
    <mergeCell ref="E1:H1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F620A-4807-4872-88AC-3C9B24D0A03D}">
  <sheetPr>
    <pageSetUpPr fitToPage="1"/>
  </sheetPr>
  <dimension ref="A1:F16"/>
  <sheetViews>
    <sheetView workbookViewId="0">
      <selection activeCell="E6" sqref="E6"/>
    </sheetView>
  </sheetViews>
  <sheetFormatPr defaultRowHeight="15"/>
  <cols>
    <col min="1" max="1" width="5.140625" style="47" customWidth="1"/>
    <col min="2" max="2" width="55" style="47" customWidth="1"/>
    <col min="3" max="3" width="9.140625" style="47"/>
    <col min="4" max="4" width="18.28515625" style="47" customWidth="1"/>
    <col min="5" max="5" width="17.5703125" style="47" customWidth="1"/>
    <col min="6" max="16384" width="9.140625" style="47"/>
  </cols>
  <sheetData>
    <row r="1" spans="1:6">
      <c r="C1" s="113" t="s">
        <v>188</v>
      </c>
      <c r="D1" s="114"/>
      <c r="E1" s="114"/>
      <c r="F1" s="114"/>
    </row>
    <row r="2" spans="1:6">
      <c r="B2" s="156" t="s">
        <v>125</v>
      </c>
      <c r="C2" s="156"/>
      <c r="D2" s="156"/>
    </row>
    <row r="3" spans="1:6">
      <c r="C3" s="71"/>
    </row>
    <row r="5" spans="1:6" ht="30">
      <c r="A5" s="48" t="s">
        <v>106</v>
      </c>
      <c r="B5" s="48" t="s">
        <v>107</v>
      </c>
      <c r="C5" s="48" t="s">
        <v>108</v>
      </c>
      <c r="D5" s="87" t="s">
        <v>127</v>
      </c>
      <c r="E5" s="88" t="s">
        <v>6</v>
      </c>
    </row>
    <row r="6" spans="1:6" ht="30" customHeight="1">
      <c r="A6" s="48">
        <v>1</v>
      </c>
      <c r="B6" s="86" t="s">
        <v>116</v>
      </c>
      <c r="C6" s="99">
        <v>12</v>
      </c>
      <c r="D6" s="74">
        <v>0</v>
      </c>
      <c r="E6" s="74">
        <f>C6*D6</f>
        <v>0</v>
      </c>
    </row>
    <row r="7" spans="1:6" ht="85.5" customHeight="1">
      <c r="A7" s="48">
        <v>2</v>
      </c>
      <c r="B7" s="49" t="s">
        <v>117</v>
      </c>
      <c r="C7" s="100">
        <v>80</v>
      </c>
      <c r="D7" s="74">
        <v>0</v>
      </c>
      <c r="E7" s="74">
        <f>C7*D7</f>
        <v>0</v>
      </c>
    </row>
    <row r="8" spans="1:6" ht="84.75" customHeight="1">
      <c r="A8" s="48">
        <v>3</v>
      </c>
      <c r="B8" s="49" t="s">
        <v>118</v>
      </c>
      <c r="C8" s="100">
        <v>2</v>
      </c>
      <c r="D8" s="74">
        <v>0</v>
      </c>
      <c r="E8" s="74">
        <f>C8*D8</f>
        <v>0</v>
      </c>
    </row>
    <row r="9" spans="1:6" ht="54" customHeight="1">
      <c r="A9" s="48">
        <v>4</v>
      </c>
      <c r="B9" s="50" t="s">
        <v>119</v>
      </c>
      <c r="C9" s="100">
        <v>37</v>
      </c>
      <c r="D9" s="74">
        <v>0</v>
      </c>
      <c r="E9" s="74">
        <f>C9*D9</f>
        <v>0</v>
      </c>
    </row>
    <row r="10" spans="1:6" ht="58.5" customHeight="1">
      <c r="A10" s="51">
        <v>5</v>
      </c>
      <c r="B10" s="52" t="s">
        <v>120</v>
      </c>
      <c r="C10" s="100">
        <v>29</v>
      </c>
      <c r="D10" s="74">
        <v>0</v>
      </c>
      <c r="E10" s="74">
        <f>C10*D10</f>
        <v>0</v>
      </c>
    </row>
    <row r="11" spans="1:6" s="54" customFormat="1" ht="25.5">
      <c r="A11" s="53">
        <v>6</v>
      </c>
      <c r="B11" s="49" t="s">
        <v>123</v>
      </c>
      <c r="C11" s="101">
        <v>31</v>
      </c>
      <c r="D11" s="74">
        <v>0</v>
      </c>
      <c r="E11" s="74">
        <f>C11*D11</f>
        <v>0</v>
      </c>
    </row>
    <row r="12" spans="1:6">
      <c r="C12" s="108" t="s">
        <v>126</v>
      </c>
      <c r="D12" s="109"/>
      <c r="E12" s="110">
        <f>SUM(E6:E11)</f>
        <v>0</v>
      </c>
    </row>
    <row r="13" spans="1:6">
      <c r="C13" s="61"/>
    </row>
    <row r="14" spans="1:6">
      <c r="C14" s="61"/>
      <c r="D14" s="62"/>
      <c r="E14" s="69"/>
    </row>
    <row r="16" spans="1:6">
      <c r="B16" s="63"/>
    </row>
  </sheetData>
  <mergeCells count="1">
    <mergeCell ref="B2:D2"/>
  </mergeCells>
  <pageMargins left="0.7" right="0.7" top="0.75" bottom="0.75" header="0.3" footer="0.3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26C4-E577-4A75-8C6C-7B03199128E2}">
  <sheetPr>
    <pageSetUpPr fitToPage="1"/>
  </sheetPr>
  <dimension ref="A1:K10"/>
  <sheetViews>
    <sheetView workbookViewId="0">
      <selection activeCell="H7" sqref="H7"/>
    </sheetView>
  </sheetViews>
  <sheetFormatPr defaultRowHeight="15"/>
  <cols>
    <col min="1" max="1" width="3.5703125" customWidth="1"/>
    <col min="2" max="2" width="17.140625" customWidth="1"/>
    <col min="3" max="4" width="18.140625" customWidth="1"/>
    <col min="7" max="7" width="16.42578125" customWidth="1"/>
    <col min="8" max="8" width="12.85546875" customWidth="1"/>
  </cols>
  <sheetData>
    <row r="1" spans="1:11" ht="15.75">
      <c r="A1" s="37"/>
      <c r="B1" s="38"/>
      <c r="C1" s="38"/>
      <c r="D1" s="38"/>
      <c r="E1" s="113" t="s">
        <v>189</v>
      </c>
      <c r="F1" s="39"/>
      <c r="G1" s="37"/>
      <c r="H1" s="37"/>
      <c r="I1" s="37"/>
      <c r="J1" s="37"/>
      <c r="K1" s="37"/>
    </row>
    <row r="2" spans="1:11" s="35" customFormat="1" ht="18.75">
      <c r="A2" s="136" t="s">
        <v>125</v>
      </c>
      <c r="B2" s="136"/>
      <c r="C2" s="136"/>
      <c r="D2" s="136"/>
      <c r="E2" s="136"/>
      <c r="F2" s="136"/>
      <c r="G2" s="136"/>
      <c r="H2" s="40"/>
      <c r="I2" s="40"/>
      <c r="J2" s="40"/>
      <c r="K2" s="40"/>
    </row>
    <row r="3" spans="1:11" s="35" customFormat="1" ht="21.75" customHeight="1">
      <c r="A3" s="136"/>
      <c r="B3" s="136"/>
      <c r="C3" s="136"/>
      <c r="D3" s="136"/>
      <c r="E3" s="136"/>
      <c r="F3" s="136"/>
      <c r="G3" s="136"/>
      <c r="H3" s="40"/>
      <c r="I3" s="40"/>
      <c r="J3" s="40"/>
      <c r="K3" s="40"/>
    </row>
    <row r="4" spans="1:11" s="35" customFormat="1" ht="25.5">
      <c r="A4" s="42" t="s">
        <v>0</v>
      </c>
      <c r="B4" s="42" t="s">
        <v>1</v>
      </c>
      <c r="C4" s="42" t="s">
        <v>2</v>
      </c>
      <c r="D4" s="42" t="s">
        <v>3</v>
      </c>
      <c r="E4" s="42" t="s">
        <v>4</v>
      </c>
      <c r="F4" s="42" t="s">
        <v>5</v>
      </c>
      <c r="G4" s="42" t="s">
        <v>128</v>
      </c>
      <c r="H4" s="73" t="s">
        <v>109</v>
      </c>
    </row>
    <row r="5" spans="1:11" s="35" customFormat="1" ht="38.25">
      <c r="A5" s="43" t="s">
        <v>110</v>
      </c>
      <c r="B5" s="44" t="s">
        <v>111</v>
      </c>
      <c r="C5" s="44" t="s">
        <v>112</v>
      </c>
      <c r="D5" s="42" t="s">
        <v>113</v>
      </c>
      <c r="E5" s="43" t="s">
        <v>114</v>
      </c>
      <c r="F5" s="43">
        <v>300</v>
      </c>
      <c r="G5" s="46">
        <v>0</v>
      </c>
      <c r="H5" s="46">
        <f>F5*G5</f>
        <v>0</v>
      </c>
    </row>
    <row r="6" spans="1:11" s="35" customFormat="1" ht="26.25">
      <c r="A6" s="106" t="s">
        <v>124</v>
      </c>
      <c r="B6" s="102" t="s">
        <v>180</v>
      </c>
      <c r="C6" s="102" t="s">
        <v>181</v>
      </c>
      <c r="D6" s="107" t="s">
        <v>113</v>
      </c>
      <c r="E6" s="107" t="s">
        <v>114</v>
      </c>
      <c r="F6" s="107">
        <v>1</v>
      </c>
      <c r="G6" s="46">
        <v>0</v>
      </c>
      <c r="H6" s="46">
        <f>F6*G6</f>
        <v>0</v>
      </c>
    </row>
    <row r="7" spans="1:11" s="35" customFormat="1">
      <c r="A7" s="41"/>
      <c r="C7" s="41"/>
      <c r="D7" s="41"/>
      <c r="E7" s="41"/>
      <c r="F7" s="115" t="s">
        <v>126</v>
      </c>
      <c r="G7" s="111"/>
      <c r="H7" s="112">
        <f>SUM(H5:H6)</f>
        <v>0</v>
      </c>
      <c r="I7" s="41"/>
      <c r="J7" s="41"/>
      <c r="K7" s="41"/>
    </row>
    <row r="8" spans="1:11" s="35" customFormat="1">
      <c r="A8" s="41"/>
      <c r="C8" s="41"/>
      <c r="D8" s="41"/>
      <c r="E8" s="41"/>
      <c r="F8" s="41"/>
      <c r="G8" s="41"/>
      <c r="H8" s="41"/>
      <c r="I8" s="41"/>
      <c r="J8" s="41"/>
      <c r="K8" s="41"/>
    </row>
    <row r="9" spans="1:11" s="35" customFormat="1">
      <c r="A9" s="41"/>
      <c r="B9" s="45"/>
      <c r="C9" s="41"/>
      <c r="D9" s="41"/>
      <c r="E9" s="41"/>
      <c r="F9" s="41"/>
      <c r="G9" s="41"/>
      <c r="H9" s="41"/>
      <c r="I9" s="41"/>
      <c r="J9" s="41"/>
      <c r="K9" s="41"/>
    </row>
    <row r="10" spans="1:11" s="35" customFormat="1"/>
  </sheetData>
  <mergeCells count="2">
    <mergeCell ref="A2:G2"/>
    <mergeCell ref="A3:G3"/>
  </mergeCells>
  <pageMargins left="0.7" right="0.7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36B2-A0B0-4A63-85F0-FE27AD64AE28}">
  <sheetPr>
    <pageSetUpPr fitToPage="1"/>
  </sheetPr>
  <dimension ref="A1:K9"/>
  <sheetViews>
    <sheetView workbookViewId="0">
      <selection activeCell="H6" sqref="H6"/>
    </sheetView>
  </sheetViews>
  <sheetFormatPr defaultRowHeight="15"/>
  <cols>
    <col min="1" max="1" width="3.5703125" customWidth="1"/>
    <col min="2" max="2" width="18.42578125" customWidth="1"/>
    <col min="3" max="4" width="18.140625" customWidth="1"/>
    <col min="7" max="7" width="16.42578125" customWidth="1"/>
    <col min="8" max="8" width="12.85546875" customWidth="1"/>
  </cols>
  <sheetData>
    <row r="1" spans="1:11" ht="15.75">
      <c r="A1" s="37"/>
      <c r="B1" s="38"/>
      <c r="C1" s="38"/>
      <c r="D1" s="38"/>
      <c r="E1" s="113" t="s">
        <v>190</v>
      </c>
      <c r="F1" s="39"/>
      <c r="G1" s="37"/>
      <c r="H1" s="37"/>
      <c r="I1" s="37"/>
      <c r="J1" s="37"/>
      <c r="K1" s="37"/>
    </row>
    <row r="2" spans="1:11" s="35" customFormat="1" ht="18.75">
      <c r="A2" s="136" t="s">
        <v>125</v>
      </c>
      <c r="B2" s="136"/>
      <c r="C2" s="136"/>
      <c r="D2" s="136"/>
      <c r="E2" s="136"/>
      <c r="F2" s="136"/>
      <c r="G2" s="136"/>
      <c r="H2" s="40"/>
      <c r="I2" s="40"/>
      <c r="J2" s="40"/>
      <c r="K2" s="40"/>
    </row>
    <row r="3" spans="1:11" s="35" customFormat="1" ht="21.75" customHeight="1">
      <c r="A3" s="136"/>
      <c r="B3" s="136"/>
      <c r="C3" s="136"/>
      <c r="D3" s="136"/>
      <c r="E3" s="136"/>
      <c r="F3" s="136"/>
      <c r="G3" s="136"/>
      <c r="H3" s="40"/>
      <c r="I3" s="40"/>
      <c r="J3" s="40"/>
      <c r="K3" s="40"/>
    </row>
    <row r="4" spans="1:11" s="35" customFormat="1" ht="25.5">
      <c r="A4" s="42" t="s">
        <v>0</v>
      </c>
      <c r="B4" s="42" t="s">
        <v>1</v>
      </c>
      <c r="C4" s="42" t="s">
        <v>2</v>
      </c>
      <c r="D4" s="42" t="s">
        <v>3</v>
      </c>
      <c r="E4" s="42" t="s">
        <v>4</v>
      </c>
      <c r="F4" s="42" t="s">
        <v>5</v>
      </c>
      <c r="G4" s="42" t="s">
        <v>128</v>
      </c>
      <c r="H4" s="73" t="s">
        <v>109</v>
      </c>
    </row>
    <row r="5" spans="1:11" s="35" customFormat="1" ht="25.5">
      <c r="A5" s="43" t="s">
        <v>110</v>
      </c>
      <c r="B5" s="27" t="s">
        <v>182</v>
      </c>
      <c r="C5" s="26" t="s">
        <v>183</v>
      </c>
      <c r="D5" s="28" t="s">
        <v>104</v>
      </c>
      <c r="E5" s="43" t="s">
        <v>114</v>
      </c>
      <c r="F5" s="43">
        <v>5</v>
      </c>
      <c r="G5" s="46">
        <v>0</v>
      </c>
      <c r="H5" s="46">
        <f>F5*G5</f>
        <v>0</v>
      </c>
    </row>
    <row r="6" spans="1:11" s="35" customFormat="1">
      <c r="A6" s="41"/>
      <c r="C6" s="41"/>
      <c r="D6" s="41"/>
      <c r="E6" s="157" t="s">
        <v>38</v>
      </c>
      <c r="F6" s="157"/>
      <c r="G6" s="157"/>
      <c r="H6" s="112">
        <f>SUM(H5:H5)</f>
        <v>0</v>
      </c>
      <c r="I6" s="41"/>
      <c r="J6" s="41"/>
      <c r="K6" s="41"/>
    </row>
    <row r="7" spans="1:11" s="35" customFormat="1">
      <c r="A7" s="41"/>
      <c r="C7" s="41"/>
      <c r="D7" s="41"/>
      <c r="E7" s="61"/>
      <c r="F7" s="61"/>
      <c r="G7" s="61"/>
      <c r="H7" s="47"/>
      <c r="I7" s="41"/>
      <c r="J7" s="41"/>
      <c r="K7" s="41"/>
    </row>
    <row r="8" spans="1:11" s="35" customFormat="1">
      <c r="A8" s="41"/>
      <c r="B8" s="45"/>
      <c r="C8" s="41"/>
      <c r="D8" s="41"/>
      <c r="E8" s="61"/>
      <c r="F8" s="61"/>
      <c r="G8" s="62"/>
      <c r="H8" s="69"/>
      <c r="I8" s="41"/>
      <c r="J8" s="41"/>
      <c r="K8" s="41"/>
    </row>
    <row r="9" spans="1:11" s="35" customFormat="1"/>
  </sheetData>
  <mergeCells count="3">
    <mergeCell ref="A2:G2"/>
    <mergeCell ref="A3:G3"/>
    <mergeCell ref="E6:G6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Cz.1 Przybory do pisania</vt:lpstr>
      <vt:lpstr>Cz.2 Artykuły biurowe</vt:lpstr>
      <vt:lpstr>Cz.3 Materiały papiernicze</vt:lpstr>
      <vt:lpstr>Cz. 4 Wyposażenie</vt:lpstr>
      <vt:lpstr>Cz. 5 Kalendarze</vt:lpstr>
      <vt:lpstr>Cz.6 Dostawa papieru</vt:lpstr>
      <vt:lpstr>Cz.7 Papier ozdobny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Jeglińska</dc:creator>
  <cp:lastModifiedBy>Katarzyna Białek</cp:lastModifiedBy>
  <cp:lastPrinted>2024-10-17T06:50:38Z</cp:lastPrinted>
  <dcterms:created xsi:type="dcterms:W3CDTF">2015-06-05T18:19:34Z</dcterms:created>
  <dcterms:modified xsi:type="dcterms:W3CDTF">2025-11-21T13:14:50Z</dcterms:modified>
</cp:coreProperties>
</file>